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drawings/drawing2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 codeName="{8C4F1C90-05EB-6A55-5F09-09C24B55AC0B}"/>
  <workbookPr codeName="Αυτό_το_βιβλίο_εργασίας" defaultThemeVersion="124226"/>
  <bookViews>
    <workbookView xWindow="-120" yWindow="-120" windowWidth="19440" windowHeight="11160"/>
  </bookViews>
  <sheets>
    <sheet name="Αρχή" sheetId="1" r:id="rId1"/>
    <sheet name="Support" sheetId="2" state="hidden" r:id="rId2"/>
    <sheet name="ws_Store" sheetId="4" state="hidden" r:id="rId3"/>
    <sheet name="ws_Food" sheetId="50" state="hidden" r:id="rId4"/>
    <sheet name="ws_Med" sheetId="51" state="hidden" r:id="rId5"/>
    <sheet name="ws_House" sheetId="52" state="hidden" r:id="rId6"/>
    <sheet name="ws_Other" sheetId="53" state="hidden" r:id="rId7"/>
    <sheet name="ws_Index" sheetId="54" state="hidden" r:id="rId8"/>
  </sheets>
  <functionGroups builtInGroupCount="17"/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51" l="1"/>
  <c r="F21" i="51"/>
  <c r="F3" i="51"/>
  <c r="F4" i="51"/>
  <c r="F5" i="51"/>
  <c r="F6" i="51"/>
  <c r="F7" i="51"/>
  <c r="F8" i="51"/>
  <c r="F9" i="51"/>
  <c r="F10" i="51"/>
  <c r="F11" i="51"/>
  <c r="F12" i="51"/>
  <c r="F13" i="51"/>
  <c r="F14" i="51"/>
  <c r="F15" i="51"/>
  <c r="F16" i="51"/>
  <c r="F17" i="51"/>
  <c r="F18" i="51"/>
  <c r="F19" i="51"/>
  <c r="F2" i="51"/>
  <c r="A3" i="51"/>
  <c r="A4" i="51" s="1"/>
  <c r="A5" i="51" s="1"/>
  <c r="A6" i="51" s="1"/>
  <c r="A7" i="51" s="1"/>
  <c r="A8" i="51" s="1"/>
  <c r="A9" i="51" s="1"/>
  <c r="A10" i="51" s="1"/>
  <c r="A11" i="51" s="1"/>
  <c r="A12" i="51" s="1"/>
  <c r="A13" i="51" s="1"/>
  <c r="A14" i="51" s="1"/>
  <c r="A15" i="51" s="1"/>
  <c r="A16" i="51" s="1"/>
  <c r="A17" i="51" s="1"/>
  <c r="A18" i="51" s="1"/>
  <c r="A19" i="51" s="1"/>
  <c r="A20" i="51" s="1"/>
  <c r="A21" i="51" s="1"/>
  <c r="E7" i="54"/>
  <c r="D7" i="54"/>
  <c r="C7" i="54"/>
  <c r="F19" i="53"/>
  <c r="F18" i="53"/>
  <c r="F17" i="53"/>
  <c r="F16" i="53"/>
  <c r="F15" i="53"/>
  <c r="F14" i="53"/>
  <c r="F13" i="53"/>
  <c r="F12" i="53"/>
  <c r="F11" i="53"/>
  <c r="F10" i="53"/>
  <c r="F9" i="53"/>
  <c r="F8" i="53"/>
  <c r="F7" i="53"/>
  <c r="F6" i="53"/>
  <c r="F5" i="53"/>
  <c r="F4" i="53"/>
  <c r="F3" i="53"/>
  <c r="A3" i="53"/>
  <c r="A4" i="53" s="1"/>
  <c r="A5" i="53" s="1"/>
  <c r="A6" i="53" s="1"/>
  <c r="A7" i="53" s="1"/>
  <c r="A8" i="53" s="1"/>
  <c r="A9" i="53" s="1"/>
  <c r="A10" i="53" s="1"/>
  <c r="A11" i="53" s="1"/>
  <c r="A12" i="53" s="1"/>
  <c r="A13" i="53" s="1"/>
  <c r="A14" i="53" s="1"/>
  <c r="A15" i="53" s="1"/>
  <c r="A16" i="53" s="1"/>
  <c r="A17" i="53" s="1"/>
  <c r="A18" i="53" s="1"/>
  <c r="A19" i="53" s="1"/>
  <c r="F2" i="53"/>
  <c r="F19" i="52"/>
  <c r="F18" i="52"/>
  <c r="F17" i="52"/>
  <c r="F16" i="52"/>
  <c r="F15" i="52"/>
  <c r="F14" i="52"/>
  <c r="F13" i="52"/>
  <c r="F12" i="52"/>
  <c r="F11" i="52"/>
  <c r="F10" i="52"/>
  <c r="F9" i="52"/>
  <c r="F8" i="52"/>
  <c r="F7" i="52"/>
  <c r="F6" i="52"/>
  <c r="F5" i="52"/>
  <c r="F4" i="52"/>
  <c r="F3" i="52"/>
  <c r="A3" i="52"/>
  <c r="A4" i="52" s="1"/>
  <c r="A5" i="52" s="1"/>
  <c r="A6" i="52" s="1"/>
  <c r="A7" i="52" s="1"/>
  <c r="A8" i="52" s="1"/>
  <c r="A9" i="52" s="1"/>
  <c r="A10" i="52" s="1"/>
  <c r="A11" i="52" s="1"/>
  <c r="A12" i="52" s="1"/>
  <c r="A13" i="52" s="1"/>
  <c r="A14" i="52" s="1"/>
  <c r="A15" i="52" s="1"/>
  <c r="A16" i="52" s="1"/>
  <c r="A17" i="52" s="1"/>
  <c r="A18" i="52" s="1"/>
  <c r="A19" i="52" s="1"/>
  <c r="F2" i="52"/>
  <c r="I2" i="50"/>
  <c r="I3" i="50"/>
  <c r="I4" i="50"/>
  <c r="I5" i="50"/>
  <c r="I6" i="50"/>
  <c r="I7" i="50"/>
  <c r="I8" i="50"/>
  <c r="I9" i="50"/>
  <c r="I10" i="50"/>
  <c r="I11" i="50"/>
  <c r="I12" i="50"/>
  <c r="I13" i="50"/>
  <c r="I14" i="50"/>
  <c r="I15" i="50"/>
  <c r="I16" i="50"/>
  <c r="I17" i="50"/>
  <c r="I18" i="50"/>
  <c r="I19" i="50"/>
  <c r="I2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F19" i="50"/>
  <c r="F18" i="50"/>
  <c r="F17" i="50"/>
  <c r="F16" i="50"/>
  <c r="F15" i="50"/>
  <c r="F14" i="50"/>
  <c r="F13" i="50"/>
  <c r="F12" i="50"/>
  <c r="F11" i="50"/>
  <c r="F10" i="50"/>
  <c r="F9" i="50"/>
  <c r="F8" i="50"/>
  <c r="F7" i="50"/>
  <c r="F6" i="50"/>
  <c r="F5" i="50"/>
  <c r="F4" i="50"/>
  <c r="F3" i="50"/>
  <c r="A3" i="50"/>
  <c r="A4" i="50" s="1"/>
  <c r="A5" i="50" s="1"/>
  <c r="A6" i="50" s="1"/>
  <c r="A7" i="50" s="1"/>
  <c r="A8" i="50" s="1"/>
  <c r="A9" i="50" s="1"/>
  <c r="A10" i="50" s="1"/>
  <c r="A11" i="50" s="1"/>
  <c r="A12" i="50" s="1"/>
  <c r="A13" i="50" s="1"/>
  <c r="A14" i="50" s="1"/>
  <c r="A15" i="50" s="1"/>
  <c r="A16" i="50" s="1"/>
  <c r="A17" i="50" s="1"/>
  <c r="A18" i="50" s="1"/>
  <c r="A19" i="50" s="1"/>
  <c r="F2" i="50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F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</calcChain>
</file>

<file path=xl/sharedStrings.xml><?xml version="1.0" encoding="utf-8"?>
<sst xmlns="http://schemas.openxmlformats.org/spreadsheetml/2006/main" count="49" uniqueCount="28">
  <si>
    <t>Πληκτρολογήστε τον τίτλο του φορέα σας:</t>
  </si>
  <si>
    <t>Επιλέξτε τον αριθμό των δομών που λειτουργούν:</t>
  </si>
  <si>
    <t>Είδη δομών</t>
  </si>
  <si>
    <t>Φύλο</t>
  </si>
  <si>
    <t>Άνδρας</t>
  </si>
  <si>
    <t>Γυναίκα</t>
  </si>
  <si>
    <t>α/α
(1)</t>
  </si>
  <si>
    <t>ΑΜΚΑ
(2)</t>
  </si>
  <si>
    <t>ΚΩΔΙΚΟΣ ΣΤΟ ΣΥΣΤΗΜΑ ΤΟΥ ΔΙΚΑΙΟΥΧΟΥ
(3)</t>
  </si>
  <si>
    <t>ΦΥΛΟ
(4)</t>
  </si>
  <si>
    <t>ΕΤΟΣ ΠΡΩΤΗΣ ΛΗΨΗΣ ΥΠΗΡΕΣΙΑΣ
(5)</t>
  </si>
  <si>
    <t>ΑΡΙΘΜ. ΠΡΟΣΤΑΤΕΥΟΜ. ΜΕΛΩΝ
(6) = (7) + (8)</t>
  </si>
  <si>
    <t>ΑΡΙΘΜ. ΑΝΔΡΩΝ ΠΡΟΣΤΑΤΕΥΟΜ. ΜΕΛΩΝ
(7)</t>
  </si>
  <si>
    <t>ΑΡΙΘΜ. ΓΥΝΑΙΚΩΝ ΠΡΟΣΤΑΤΕΥΟΜ. ΜΕΛΩΝ
(8)</t>
  </si>
  <si>
    <t>Γυναίκες</t>
  </si>
  <si>
    <t>Σύνολο</t>
  </si>
  <si>
    <t>Ο ΑΜΚΑ ΕΠΑΝΑΛΑΜΒΑΝΕΤΑΙ ΣΤΟ ΤΡΕΧΟΝ ΦΥΛΛΟ ΤΗΣ ΔΟΜΗΣ;
(9)</t>
  </si>
  <si>
    <t>Υπολογισμός δείκτη για τη δράση
@@@@@</t>
  </si>
  <si>
    <t>Έτος</t>
  </si>
  <si>
    <t>Άνδρες</t>
  </si>
  <si>
    <t>Ο ΑΜΚΑ ΕΠΑΝΑΛΑΜΒΑΝΕΤΑΙ ΣΤΟ ΤΡΕΧΟΝ ΦΥΛΛΟ ΤΗΣ ΔΟΜΗΣ;
(6)</t>
  </si>
  <si>
    <t>Δομές Ψυχικής Υγείας</t>
  </si>
  <si>
    <t>A/A</t>
  </si>
  <si>
    <t>ΑΜΚΑ</t>
  </si>
  <si>
    <t>ΚΩΔΙΚΟΣ ΣΤΟ ΣΥΣΤΗΜΑ ΤΟΥ ΔΙΚΑΙΟΥΧΟΥ</t>
  </si>
  <si>
    <t>ΦΥΛΟ</t>
  </si>
  <si>
    <t>ΕΤΟΣ ΠΡΩΤΗΣ ΛΗΨΗΣ ΥΠΗΡΕΣΙΑΣ</t>
  </si>
  <si>
    <t>ΕΓΓΡΑΦΗ ΜΕ         ΚΟΙΝΟ  ΑΜΚΑ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</si>
</sst>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161"/>
      <scheme val="major"/>
    </font>
    <font>
      <sz val="11"/>
      <color rgb="FF9C5700"/>
      <name val="Calibri"/>
      <family val="2"/>
      <charset val="161"/>
      <scheme val="minor"/>
    </font>
    <font>
      <sz val="2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A5A5A5"/>
      </patternFill>
    </fill>
    <fill>
      <patternFill patternType="solid">
        <fgColor rgb="FF666699"/>
        <bgColor indexed="64"/>
      </patternFill>
    </fill>
    <fill>
      <patternFill patternType="solid">
        <fgColor rgb="FFFFEB9C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2" borderId="20" applyNumberFormat="0" applyFont="0" applyAlignment="0" applyProtection="0"/>
    <xf numFmtId="0" fontId="2" fillId="0" borderId="0" applyNumberFormat="0" applyFill="0" applyBorder="0" applyAlignment="0" applyProtection="0"/>
    <xf numFmtId="0" fontId="3" fillId="5" borderId="0" applyNumberFormat="0" applyBorder="0" applyAlignment="0" applyProtection="0"/>
  </cellStyleXfs>
  <cellXfs count="56">
    <xf numFmtId="0" fontId="0" fillId="0" borderId="0" xfId="0"/>
    <xf numFmtId="49" fontId="1" fillId="2" borderId="20" xfId="1" applyNumberFormat="1" applyFont="1"/>
    <xf numFmtId="49" fontId="0" fillId="0" borderId="0" xfId="0" applyNumberFormat="1"/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/>
    <xf numFmtId="0" fontId="3" fillId="5" borderId="3" xfId="3" applyBorder="1" applyAlignment="1">
      <alignment horizontal="center" vertical="center"/>
    </xf>
    <xf numFmtId="0" fontId="3" fillId="5" borderId="1" xfId="3" applyBorder="1" applyAlignment="1">
      <alignment horizontal="center" vertical="center"/>
    </xf>
    <xf numFmtId="0" fontId="3" fillId="5" borderId="7" xfId="3" applyBorder="1" applyAlignment="1">
      <alignment horizontal="center" vertical="center"/>
    </xf>
    <xf numFmtId="0" fontId="3" fillId="5" borderId="2" xfId="3" applyBorder="1" applyAlignment="1">
      <alignment horizontal="center" vertical="center"/>
    </xf>
    <xf numFmtId="0" fontId="3" fillId="5" borderId="4" xfId="3" applyBorder="1" applyAlignment="1">
      <alignment horizontal="center" vertical="center"/>
    </xf>
    <xf numFmtId="3" fontId="3" fillId="5" borderId="8" xfId="3" applyNumberFormat="1" applyBorder="1" applyAlignment="1">
      <alignment horizontal="center" vertical="center"/>
    </xf>
    <xf numFmtId="3" fontId="3" fillId="5" borderId="9" xfId="3" applyNumberFormat="1" applyBorder="1" applyAlignment="1">
      <alignment horizontal="center" vertical="center"/>
    </xf>
    <xf numFmtId="3" fontId="3" fillId="5" borderId="10" xfId="3" applyNumberFormat="1" applyBorder="1" applyAlignment="1">
      <alignment horizontal="center" vertical="center"/>
    </xf>
    <xf numFmtId="0" fontId="3" fillId="5" borderId="5" xfId="3" applyBorder="1" applyAlignment="1">
      <alignment horizontal="center" vertical="center"/>
    </xf>
    <xf numFmtId="3" fontId="3" fillId="5" borderId="11" xfId="3" applyNumberFormat="1" applyBorder="1" applyAlignment="1">
      <alignment horizontal="center" vertical="center"/>
    </xf>
    <xf numFmtId="3" fontId="3" fillId="5" borderId="12" xfId="3" applyNumberFormat="1" applyBorder="1" applyAlignment="1">
      <alignment horizontal="center" vertical="center"/>
    </xf>
    <xf numFmtId="3" fontId="3" fillId="5" borderId="13" xfId="3" applyNumberFormat="1" applyBorder="1" applyAlignment="1">
      <alignment horizontal="center" vertical="center"/>
    </xf>
    <xf numFmtId="0" fontId="3" fillId="5" borderId="6" xfId="3" applyBorder="1" applyAlignment="1">
      <alignment horizontal="center" vertical="center"/>
    </xf>
    <xf numFmtId="3" fontId="3" fillId="5" borderId="14" xfId="3" applyNumberFormat="1" applyBorder="1" applyAlignment="1">
      <alignment horizontal="center" vertical="center"/>
    </xf>
    <xf numFmtId="3" fontId="3" fillId="5" borderId="15" xfId="3" applyNumberFormat="1" applyBorder="1" applyAlignment="1">
      <alignment horizontal="center" vertical="center"/>
    </xf>
    <xf numFmtId="3" fontId="3" fillId="5" borderId="16" xfId="3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5" xfId="0" applyNumberFormat="1" applyBorder="1" applyAlignment="1">
      <alignment horizontal="center" vertical="center"/>
    </xf>
    <xf numFmtId="0" fontId="0" fillId="0" borderId="0" xfId="0" applyFill="1" applyAlignment="1"/>
    <xf numFmtId="0" fontId="0" fillId="0" borderId="0" xfId="0" applyFill="1"/>
    <xf numFmtId="0" fontId="0" fillId="6" borderId="0" xfId="0" applyFill="1" applyAlignment="1">
      <alignment horizontal="center"/>
    </xf>
    <xf numFmtId="0" fontId="2" fillId="3" borderId="0" xfId="2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5" borderId="17" xfId="3" applyBorder="1" applyAlignment="1">
      <alignment horizontal="center" vertical="center" wrapText="1"/>
    </xf>
    <xf numFmtId="0" fontId="3" fillId="5" borderId="18" xfId="3" applyBorder="1" applyAlignment="1">
      <alignment horizontal="center" vertical="center"/>
    </xf>
    <xf numFmtId="0" fontId="3" fillId="5" borderId="19" xfId="3" applyBorder="1" applyAlignment="1">
      <alignment horizontal="center" vertical="center"/>
    </xf>
    <xf numFmtId="0" fontId="0" fillId="6" borderId="8" xfId="0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0" fillId="6" borderId="35" xfId="0" applyFill="1" applyBorder="1" applyAlignment="1">
      <alignment horizontal="center"/>
    </xf>
  </cellXfs>
  <cellStyles count="4">
    <cellStyle name="Κανονικό" xfId="0" builtinId="0"/>
    <cellStyle name="Ουδέτερο" xfId="3" builtinId="28"/>
    <cellStyle name="Σημείωση" xfId="1" builtinId="10"/>
    <cellStyle name="Τίτλος" xfId="2" builtinId="15"/>
  </cellStyles>
  <dxfs count="38">
    <dxf>
      <numFmt numFmtId="0" formatCode="General"/>
    </dxf>
    <dxf>
      <numFmt numFmtId="30" formatCode="@"/>
    </dxf>
    <dxf>
      <numFmt numFmtId="30" formatCode="@"/>
    </dxf>
    <dxf>
      <numFmt numFmtId="0" formatCode="General"/>
      <alignment horizontal="right" vertical="bottom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  <dxf>
      <font>
        <b/>
        <i val="0"/>
        <color rgb="FFFF0000"/>
      </font>
    </dxf>
    <dxf>
      <numFmt numFmtId="0" formatCode="General"/>
    </dxf>
    <dxf>
      <numFmt numFmtId="30" formatCode="@"/>
    </dxf>
    <dxf>
      <numFmt numFmtId="30" formatCode="@"/>
    </dxf>
    <dxf>
      <numFmt numFmtId="0" formatCode="General"/>
      <alignment horizontal="right" vertical="bottom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  <dxf>
      <font>
        <b/>
        <i val="0"/>
        <color rgb="FFFF0000"/>
      </font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color rgb="FFFF0000"/>
      </font>
    </dxf>
    <dxf>
      <numFmt numFmtId="0" formatCode="General"/>
    </dxf>
    <dxf>
      <numFmt numFmtId="0" formatCode="General"/>
    </dxf>
    <dxf>
      <numFmt numFmtId="30" formatCode="@"/>
    </dxf>
    <dxf>
      <numFmt numFmtId="30" formatCode="@"/>
    </dxf>
    <dxf>
      <numFmt numFmtId="0" formatCode="General"/>
      <alignment horizontal="right" vertical="bottom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  <dxf>
      <font>
        <b/>
        <i val="0"/>
        <color rgb="FFFF0000"/>
      </font>
    </dxf>
    <dxf>
      <numFmt numFmtId="0" formatCode="General"/>
    </dxf>
    <dxf>
      <numFmt numFmtId="0" formatCode="General"/>
    </dxf>
    <dxf>
      <numFmt numFmtId="30" formatCode="@"/>
    </dxf>
    <dxf>
      <numFmt numFmtId="30" formatCode="@"/>
    </dxf>
    <dxf>
      <numFmt numFmtId="0" formatCode="General"/>
      <alignment horizontal="right" vertical="bottom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  <dxf>
      <font>
        <b/>
        <i val="0"/>
        <color rgb="FFFF0000"/>
      </font>
    </dxf>
  </dxfs>
  <tableStyles count="0" defaultTableStyle="TableStyleMedium2" defaultPivotStyle="PivotStyleMedium9"/>
  <colors>
    <mruColors>
      <color rgb="FFEEDE9C"/>
      <color rgb="FFA5A5A5"/>
      <color rgb="FF666699"/>
      <color rgb="FF23E6EB"/>
      <color rgb="FF1AD5EE"/>
      <color rgb="FFD45E5E"/>
      <color rgb="FFFB8F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10</xdr:row>
          <xdr:rowOff>85725</xdr:rowOff>
        </xdr:from>
        <xdr:to>
          <xdr:col>10</xdr:col>
          <xdr:colOff>504825</xdr:colOff>
          <xdr:row>11</xdr:row>
          <xdr:rowOff>304800</xdr:rowOff>
        </xdr:to>
        <xdr:sp macro="" textlink="">
          <xdr:nvSpPr>
            <xdr:cNvPr id="1026" name="NoOfActions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10</xdr:row>
          <xdr:rowOff>85725</xdr:rowOff>
        </xdr:from>
        <xdr:to>
          <xdr:col>14</xdr:col>
          <xdr:colOff>504825</xdr:colOff>
          <xdr:row>11</xdr:row>
          <xdr:rowOff>304800</xdr:rowOff>
        </xdr:to>
        <xdr:sp macro="" textlink="">
          <xdr:nvSpPr>
            <xdr:cNvPr id="1037" name="GenerateWorksheets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10</xdr:row>
          <xdr:rowOff>76200</xdr:rowOff>
        </xdr:from>
        <xdr:to>
          <xdr:col>18</xdr:col>
          <xdr:colOff>504825</xdr:colOff>
          <xdr:row>11</xdr:row>
          <xdr:rowOff>314325</xdr:rowOff>
        </xdr:to>
        <xdr:sp macro="" textlink="">
          <xdr:nvSpPr>
            <xdr:cNvPr id="1043" name="ExportMis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9525</xdr:colOff>
      <xdr:row>0</xdr:row>
      <xdr:rowOff>190499</xdr:rowOff>
    </xdr:from>
    <xdr:to>
      <xdr:col>7</xdr:col>
      <xdr:colOff>1095374</xdr:colOff>
      <xdr:row>5</xdr:row>
      <xdr:rowOff>514350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723900" y="190499"/>
          <a:ext cx="4229099" cy="2066926"/>
        </a:xfrm>
        <a:prstGeom prst="rect">
          <a:avLst/>
        </a:prstGeom>
        <a:solidFill>
          <a:srgbClr val="A5A5A5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l-GR" sz="13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Πριν ξεκινήσετε την συμπλήρωση του παρόντος αρχείου, παρακαλούμε καταχωρήστε τα στοιχεία που ζητούνται παρακάτω και κάντε κλικ στο πλήκτρο 'Αρχικοποίηση'.</a:t>
          </a:r>
          <a:endParaRPr lang="en-US" sz="13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l-GR" sz="13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l-GR" sz="13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l-GR" sz="13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Η λειτουργία αυτή εκτελείται μόνο μία φορά και θα προσθέσει στο παρόν αρχείο, τόσα φύλλα όσα χρειάζονται για την καταγραφή των ωφελουμένων, σύμφωνα με τις επιλογές σας.</a:t>
          </a:r>
          <a:endParaRPr lang="el-GR" sz="13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</xdr:row>
          <xdr:rowOff>76200</xdr:rowOff>
        </xdr:from>
        <xdr:to>
          <xdr:col>8</xdr:col>
          <xdr:colOff>447675</xdr:colOff>
          <xdr:row>3</xdr:row>
          <xdr:rowOff>123825</xdr:rowOff>
        </xdr:to>
        <xdr:sp macro="" textlink="">
          <xdr:nvSpPr>
            <xdr:cNvPr id="8193" name="UpdateIndexes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Πίνακας1" displayName="Πίνακας1" ref="A4:A6" totalsRowShown="0">
  <autoFilter ref="A4:A6"/>
  <tableColumns count="1">
    <tableColumn id="1" name="Είδη δομών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Πίνακας2" displayName="Πίνακας2" ref="C4:C6" totalsRowShown="0">
  <autoFilter ref="C4:C6"/>
  <tableColumns count="1">
    <tableColumn id="1" name="Φύλο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Πίνακας3" displayName="Πίνακας3" ref="A1:I19" totalsRowShown="0" headerRowDxfId="36">
  <autoFilter ref="A1:I19"/>
  <tableColumns count="9">
    <tableColumn id="1" name="α/α_x000a_(1)" dataDxfId="35">
      <calculatedColumnFormula>A1+1</calculatedColumnFormula>
    </tableColumn>
    <tableColumn id="2" name="ΑΜΚΑ_x000a_(2)" dataDxfId="34"/>
    <tableColumn id="3" name="ΚΩΔΙΚΟΣ ΣΤΟ ΣΥΣΤΗΜΑ ΤΟΥ ΔΙΚΑΙΟΥΧΟΥ_x000a_(3)" dataDxfId="33"/>
    <tableColumn id="4" name="ΦΥΛΟ_x000a_(4)"/>
    <tableColumn id="8" name="ΕΤΟΣ ΠΡΩΤΗΣ ΛΗΨΗΣ ΥΠΗΡΕΣΙΑΣ_x000a_(5)"/>
    <tableColumn id="5" name="ΑΡΙΘΜ. ΠΡΟΣΤΑΤΕΥΟΜ. ΜΕΛΩΝ_x000a_(6) = (7) + (8)" dataDxfId="32">
      <calculatedColumnFormula>ws_Store!$G2+ws_Store!$H2</calculatedColumnFormula>
    </tableColumn>
    <tableColumn id="6" name="ΑΡΙΘΜ. ΑΝΔΡΩΝ ΠΡΟΣΤΑΤΕΥΟΜ. ΜΕΛΩΝ_x000a_(7)"/>
    <tableColumn id="7" name="ΑΡΙΘΜ. ΓΥΝΑΙΚΩΝ ΠΡΟΣΤΑΤΕΥΟΜ. ΜΕΛΩΝ_x000a_(8)"/>
    <tableColumn id="9" name="Ο ΑΜΚΑ ΕΠΑΝΑΛΑΜΒΑΝΕΤΑΙ ΣΤΟ ΤΡΕΧΟΝ ΦΥΛΛΟ ΤΗΣ ΔΟΜΗΣ;_x000a_(9)" dataDxfId="31">
      <calculatedColumnFormula>IF(COUNTIF(ws_Store!$B$2:$B$19,B2)&lt;2,"ΟΧΙ","ΝΑΙ")</calculatedColumnFormula>
    </tableColumn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id="4" name="Πίνακας35" displayName="Πίνακας35" ref="A1:I19" totalsRowShown="0" headerRowDxfId="29">
  <autoFilter ref="A1:I19"/>
  <tableColumns count="9">
    <tableColumn id="1" name="α/α_x000a_(1)" dataDxfId="28">
      <calculatedColumnFormula>A1+1</calculatedColumnFormula>
    </tableColumn>
    <tableColumn id="2" name="ΑΜΚΑ_x000a_(2)" dataDxfId="27"/>
    <tableColumn id="3" name="ΚΩΔΙΚΟΣ ΣΤΟ ΣΥΣΤΗΜΑ ΤΟΥ ΔΙΚΑΙΟΥΧΟΥ_x000a_(3)" dataDxfId="26"/>
    <tableColumn id="4" name="ΦΥΛΟ_x000a_(4)"/>
    <tableColumn id="8" name="ΕΤΟΣ ΠΡΩΤΗΣ ΛΗΨΗΣ ΥΠΗΡΕΣΙΑΣ_x000a_(5)"/>
    <tableColumn id="5" name="ΑΡΙΘΜ. ΠΡΟΣΤΑΤΕΥΟΜ. ΜΕΛΩΝ_x000a_(6) = (7) + (8)" dataDxfId="25">
      <calculatedColumnFormula>ws_Food!$G2+ws_Food!$H2</calculatedColumnFormula>
    </tableColumn>
    <tableColumn id="6" name="ΑΡΙΘΜ. ΑΝΔΡΩΝ ΠΡΟΣΤΑΤΕΥΟΜ. ΜΕΛΩΝ_x000a_(7)"/>
    <tableColumn id="7" name="ΑΡΙΘΜ. ΓΥΝΑΙΚΩΝ ΠΡΟΣΤΑΤΕΥΟΜ. ΜΕΛΩΝ_x000a_(8)"/>
    <tableColumn id="9" name="Ο ΑΜΚΑ ΕΠΑΝΑΛΑΜΒΑΝΕΤΑΙ ΣΤΟ ΤΡΕΧΟΝ ΦΥΛΛΟ ΤΗΣ ΔΟΜΗΣ;_x000a_(9)" dataDxfId="24">
      <calculatedColumnFormula>IF(COUNTIFS(ws_Food!$B$2:$B$19,B2)&lt;2,"ΟΧΙ","ΝΑΙ")</calculatedColumnFormula>
    </tableColumn>
  </tableColumns>
  <tableStyleInfo name="TableStyleLight16" showFirstColumn="0" showLastColumn="0" showRowStripes="1" showColumnStripes="0"/>
</table>
</file>

<file path=xl/tables/table5.xml><?xml version="1.0" encoding="utf-8"?>
<table xmlns="http://schemas.openxmlformats.org/spreadsheetml/2006/main" id="5" name="Πίνακας356" displayName="Πίνακας356" ref="A1:F21" totalsRowShown="0" headerRowDxfId="22" dataDxfId="20" headerRowBorderDxfId="21" tableBorderDxfId="19" totalsRowBorderDxfId="18">
  <autoFilter ref="A1:F21"/>
  <tableColumns count="6">
    <tableColumn id="1" name="A/A" dataDxfId="17">
      <calculatedColumnFormula>A1+1</calculatedColumnFormula>
    </tableColumn>
    <tableColumn id="2" name="ΑΜΚΑ" dataDxfId="16"/>
    <tableColumn id="3" name="ΚΩΔΙΚΟΣ ΣΤΟ ΣΥΣΤΗΜΑ ΤΟΥ ΔΙΚΑΙΟΥΧΟΥ" dataDxfId="15"/>
    <tableColumn id="4" name="ΦΥΛΟ" dataDxfId="14"/>
    <tableColumn id="8" name="ΕΤΟΣ ΠΡΩΤΗΣ ΛΗΨΗΣ ΥΠΗΡΕΣΙΑΣ" dataDxfId="13"/>
    <tableColumn id="9" name="ΕΓΓΡΑΦΗ ΜΕ         ΚΟΙΝΟ  ΑΜΚΑ" dataDxfId="12">
      <calculatedColumnFormula>IF(COUNTIFS(ws_Med!$B$2:$B$21,B2)&lt;2,"ΟΧΙ","ΝΑΙ")</calculatedColumnFormula>
    </tableColumn>
  </tableColumns>
  <tableStyleInfo name="TableStyleDark8" showFirstColumn="0" showLastColumn="0" showRowStripes="1" showColumnStripes="0"/>
</table>
</file>

<file path=xl/tables/table6.xml><?xml version="1.0" encoding="utf-8"?>
<table xmlns="http://schemas.openxmlformats.org/spreadsheetml/2006/main" id="6" name="Πίνακας3567" displayName="Πίνακας3567" ref="A1:F19" totalsRowShown="0" headerRowDxfId="10">
  <autoFilter ref="A1:F19"/>
  <tableColumns count="6">
    <tableColumn id="1" name="α/α_x000a_(1)" dataDxfId="9">
      <calculatedColumnFormula>A1+1</calculatedColumnFormula>
    </tableColumn>
    <tableColumn id="2" name="ΑΜΚΑ_x000a_(2)" dataDxfId="8"/>
    <tableColumn id="3" name="ΚΩΔΙΚΟΣ ΣΤΟ ΣΥΣΤΗΜΑ ΤΟΥ ΔΙΚΑΙΟΥΧΟΥ_x000a_(3)" dataDxfId="7"/>
    <tableColumn id="4" name="ΦΥΛΟ_x000a_(4)"/>
    <tableColumn id="8" name="ΕΤΟΣ ΠΡΩΤΗΣ ΛΗΨΗΣ ΥΠΗΡΕΣΙΑΣ_x000a_(5)"/>
    <tableColumn id="9" name="Ο ΑΜΚΑ ΕΠΑΝΑΛΑΜΒΑΝΕΤΑΙ ΣΤΟ ΤΡΕΧΟΝ ΦΥΛΛΟ ΤΗΣ ΔΟΜΗΣ;_x000a_(6)" dataDxfId="6">
      <calculatedColumnFormula>IF(COUNTIFS(ws_House!$B$2:$B$19,B2)&lt;2,"ΟΧΙ","ΝΑΙ")</calculatedColumnFormula>
    </tableColumn>
  </tableColumns>
  <tableStyleInfo name="TableStyleLight16" showFirstColumn="0" showLastColumn="0" showRowStripes="1" showColumnStripes="0"/>
</table>
</file>

<file path=xl/tables/table7.xml><?xml version="1.0" encoding="utf-8"?>
<table xmlns="http://schemas.openxmlformats.org/spreadsheetml/2006/main" id="7" name="Πίνακας35678" displayName="Πίνακας35678" ref="A1:F19" totalsRowShown="0" headerRowDxfId="4">
  <autoFilter ref="A1:F19"/>
  <tableColumns count="6">
    <tableColumn id="1" name="α/α_x000a_(1)" dataDxfId="3">
      <calculatedColumnFormula>A1+1</calculatedColumnFormula>
    </tableColumn>
    <tableColumn id="2" name="ΑΜΚΑ_x000a_(2)" dataDxfId="2"/>
    <tableColumn id="3" name="ΚΩΔΙΚΟΣ ΣΤΟ ΣΥΣΤΗΜΑ ΤΟΥ ΔΙΚΑΙΟΥΧΟΥ_x000a_(3)" dataDxfId="1"/>
    <tableColumn id="4" name="ΦΥΛΟ_x000a_(4)"/>
    <tableColumn id="8" name="ΕΤΟΣ ΠΡΩΤΗΣ ΛΗΨΗΣ ΥΠΗΡΕΣΙΑΣ_x000a_(5)"/>
    <tableColumn id="9" name="Ο ΑΜΚΑ ΕΠΑΝΑΛΑΜΒΑΝΕΤΑΙ ΣΤΟ ΤΡΕΧΟΝ ΦΥΛΛΟ ΤΗΣ ΔΟΜΗΣ;_x000a_(6)" dataDxfId="0">
      <calculatedColumnFormula>IF(COUNTIFS(ws_Other!$B$2:$B$19,B2)&lt;2,"ΟΧΙ","ΝΑΙ")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4.emf"/><Relationship Id="rId4" Type="http://schemas.openxmlformats.org/officeDocument/2006/relationships/control" Target="../activeX/activeX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Φύλλο1"/>
  <dimension ref="A1:S29"/>
  <sheetViews>
    <sheetView tabSelected="1" zoomScaleNormal="100" workbookViewId="0">
      <selection activeCell="J6" sqref="J6"/>
    </sheetView>
  </sheetViews>
  <sheetFormatPr defaultRowHeight="15" x14ac:dyDescent="0.25"/>
  <cols>
    <col min="1" max="1" width="1.5703125" customWidth="1"/>
    <col min="7" max="7" width="10.5703125" customWidth="1"/>
    <col min="8" max="8" width="30" customWidth="1"/>
    <col min="9" max="9" width="9.140625" customWidth="1"/>
    <col min="12" max="12" width="3.140625" customWidth="1"/>
    <col min="16" max="16" width="3.140625" customWidth="1"/>
  </cols>
  <sheetData>
    <row r="1" spans="1:19" x14ac:dyDescent="0.25">
      <c r="A1" s="38"/>
      <c r="B1" s="38"/>
      <c r="C1" s="38"/>
      <c r="D1" s="38"/>
      <c r="E1" s="38"/>
      <c r="F1" s="38"/>
      <c r="G1" s="38"/>
      <c r="H1" s="38"/>
    </row>
    <row r="2" spans="1:19" ht="34.5" customHeight="1" x14ac:dyDescent="0.25">
      <c r="A2" s="38"/>
      <c r="B2" s="38"/>
      <c r="C2" s="38"/>
      <c r="D2" s="38"/>
      <c r="E2" s="38"/>
      <c r="F2" s="38"/>
      <c r="G2" s="38"/>
      <c r="H2" s="38"/>
    </row>
    <row r="3" spans="1:19" ht="27" customHeight="1" x14ac:dyDescent="0.25">
      <c r="A3" s="38"/>
      <c r="B3" s="38"/>
      <c r="C3" s="38"/>
      <c r="D3" s="38"/>
      <c r="E3" s="38"/>
      <c r="F3" s="38"/>
      <c r="G3" s="38"/>
      <c r="H3" s="38"/>
    </row>
    <row r="4" spans="1:19" ht="37.5" customHeight="1" x14ac:dyDescent="0.25">
      <c r="A4" s="38"/>
      <c r="B4" s="38"/>
      <c r="C4" s="38"/>
      <c r="D4" s="38"/>
      <c r="E4" s="38"/>
      <c r="F4" s="38"/>
      <c r="G4" s="38"/>
      <c r="H4" s="38"/>
    </row>
    <row r="5" spans="1:19" ht="23.25" customHeight="1" x14ac:dyDescent="0.25">
      <c r="A5" s="38"/>
      <c r="B5" s="38"/>
      <c r="C5" s="38"/>
      <c r="D5" s="38"/>
      <c r="E5" s="38"/>
      <c r="F5" s="38"/>
      <c r="G5" s="38"/>
      <c r="H5" s="38"/>
    </row>
    <row r="6" spans="1:19" ht="41.25" customHeight="1" x14ac:dyDescent="0.25">
      <c r="A6" s="38"/>
      <c r="B6" s="38"/>
      <c r="C6" s="38"/>
      <c r="D6" s="38"/>
      <c r="E6" s="38"/>
      <c r="F6" s="38"/>
      <c r="G6" s="38"/>
      <c r="H6" s="38"/>
    </row>
    <row r="7" spans="1:19" x14ac:dyDescent="0.25">
      <c r="A7" s="39"/>
      <c r="B7" s="39"/>
      <c r="C7" s="39"/>
      <c r="D7" s="39"/>
      <c r="E7" s="39"/>
      <c r="F7" s="39"/>
      <c r="G7" s="39"/>
      <c r="H7" s="39"/>
    </row>
    <row r="8" spans="1:19" ht="22.5" x14ac:dyDescent="0.25">
      <c r="B8" s="41" t="s">
        <v>0</v>
      </c>
      <c r="C8" s="41"/>
      <c r="D8" s="41"/>
      <c r="E8" s="41"/>
      <c r="F8" s="41"/>
      <c r="G8" s="41"/>
      <c r="H8" s="41"/>
    </row>
    <row r="9" spans="1:19" ht="32.25" customHeight="1" x14ac:dyDescent="0.25">
      <c r="B9" s="42"/>
      <c r="C9" s="42"/>
      <c r="D9" s="42"/>
      <c r="E9" s="42"/>
      <c r="F9" s="42"/>
      <c r="G9" s="42"/>
      <c r="H9" s="42"/>
    </row>
    <row r="10" spans="1:19" ht="12.75" customHeight="1" x14ac:dyDescent="0.25">
      <c r="B10" s="43"/>
      <c r="C10" s="43"/>
      <c r="D10" s="43"/>
      <c r="E10" s="43"/>
      <c r="F10" s="43"/>
      <c r="G10" s="43"/>
      <c r="H10" s="43"/>
    </row>
    <row r="11" spans="1:19" ht="22.5" x14ac:dyDescent="0.25">
      <c r="B11" s="41" t="s">
        <v>1</v>
      </c>
      <c r="C11" s="41"/>
      <c r="D11" s="41"/>
      <c r="E11" s="41"/>
      <c r="F11" s="41"/>
      <c r="G11" s="41"/>
      <c r="H11" s="41"/>
      <c r="I11" s="40"/>
      <c r="J11" s="40"/>
      <c r="K11" s="40"/>
      <c r="M11" s="40"/>
      <c r="N11" s="40"/>
      <c r="O11" s="40"/>
      <c r="Q11" s="40"/>
      <c r="R11" s="40"/>
      <c r="S11" s="40"/>
    </row>
    <row r="12" spans="1:19" ht="30" customHeight="1" x14ac:dyDescent="0.25">
      <c r="B12" s="42"/>
      <c r="C12" s="42"/>
      <c r="D12" s="42"/>
      <c r="E12" s="42"/>
      <c r="F12" s="42"/>
      <c r="G12" s="42"/>
      <c r="H12" s="42"/>
      <c r="I12" s="40"/>
      <c r="J12" s="40"/>
      <c r="K12" s="40"/>
      <c r="M12" s="40"/>
      <c r="N12" s="40"/>
      <c r="O12" s="40"/>
      <c r="Q12" s="40"/>
      <c r="R12" s="40"/>
      <c r="S12" s="40"/>
    </row>
    <row r="23" spans="3:10" x14ac:dyDescent="0.25">
      <c r="I23" s="7"/>
      <c r="J23" s="7"/>
    </row>
    <row r="24" spans="3:10" x14ac:dyDescent="0.25">
      <c r="I24" s="7"/>
      <c r="J24" s="7"/>
    </row>
    <row r="25" spans="3:10" x14ac:dyDescent="0.25">
      <c r="I25" s="7"/>
      <c r="J25" s="7"/>
    </row>
    <row r="26" spans="3:10" x14ac:dyDescent="0.25">
      <c r="C26" s="7"/>
      <c r="D26" s="7"/>
      <c r="E26" s="7"/>
      <c r="H26" s="7"/>
    </row>
    <row r="27" spans="3:10" x14ac:dyDescent="0.25">
      <c r="C27" s="7"/>
      <c r="D27" s="7"/>
      <c r="E27" s="7"/>
      <c r="H27" s="7"/>
    </row>
    <row r="28" spans="3:10" x14ac:dyDescent="0.25">
      <c r="C28" s="7"/>
      <c r="D28" s="7"/>
      <c r="E28" s="7"/>
      <c r="H28" s="7"/>
    </row>
    <row r="29" spans="3:10" x14ac:dyDescent="0.25">
      <c r="C29" s="7"/>
      <c r="D29" s="7"/>
      <c r="E29" s="7"/>
      <c r="H29" s="7"/>
    </row>
  </sheetData>
  <mergeCells count="8">
    <mergeCell ref="M11:O12"/>
    <mergeCell ref="Q11:S12"/>
    <mergeCell ref="B8:H8"/>
    <mergeCell ref="B9:H9"/>
    <mergeCell ref="B11:H11"/>
    <mergeCell ref="B12:H12"/>
    <mergeCell ref="B10:H10"/>
    <mergeCell ref="I11:K12"/>
  </mergeCell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43" r:id="rId4" name="ExportMis">
          <controlPr defaultSize="0" autoLine="0" r:id="rId5">
            <anchor moveWithCells="1">
              <from>
                <xdr:col>16</xdr:col>
                <xdr:colOff>114300</xdr:colOff>
                <xdr:row>10</xdr:row>
                <xdr:rowOff>76200</xdr:rowOff>
              </from>
              <to>
                <xdr:col>18</xdr:col>
                <xdr:colOff>504825</xdr:colOff>
                <xdr:row>11</xdr:row>
                <xdr:rowOff>314325</xdr:rowOff>
              </to>
            </anchor>
          </controlPr>
        </control>
      </mc:Choice>
      <mc:Fallback>
        <control shapeId="1043" r:id="rId4" name="ExportMis"/>
      </mc:Fallback>
    </mc:AlternateContent>
    <mc:AlternateContent xmlns:mc="http://schemas.openxmlformats.org/markup-compatibility/2006">
      <mc:Choice Requires="x14">
        <control shapeId="1037" r:id="rId6" name="GenerateWorksheets">
          <controlPr defaultSize="0" autoLine="0" r:id="rId7">
            <anchor moveWithCells="1">
              <from>
                <xdr:col>12</xdr:col>
                <xdr:colOff>114300</xdr:colOff>
                <xdr:row>10</xdr:row>
                <xdr:rowOff>85725</xdr:rowOff>
              </from>
              <to>
                <xdr:col>14</xdr:col>
                <xdr:colOff>504825</xdr:colOff>
                <xdr:row>11</xdr:row>
                <xdr:rowOff>304800</xdr:rowOff>
              </to>
            </anchor>
          </controlPr>
        </control>
      </mc:Choice>
      <mc:Fallback>
        <control shapeId="1037" r:id="rId6" name="GenerateWorksheets"/>
      </mc:Fallback>
    </mc:AlternateContent>
    <mc:AlternateContent xmlns:mc="http://schemas.openxmlformats.org/markup-compatibility/2006">
      <mc:Choice Requires="x14">
        <control shapeId="1026" r:id="rId8" name="NoOfActions">
          <controlPr defaultSize="0" autoLine="0" r:id="rId9">
            <anchor moveWithCells="1">
              <from>
                <xdr:col>8</xdr:col>
                <xdr:colOff>104775</xdr:colOff>
                <xdr:row>10</xdr:row>
                <xdr:rowOff>85725</xdr:rowOff>
              </from>
              <to>
                <xdr:col>10</xdr:col>
                <xdr:colOff>504825</xdr:colOff>
                <xdr:row>11</xdr:row>
                <xdr:rowOff>304800</xdr:rowOff>
              </to>
            </anchor>
          </controlPr>
        </control>
      </mc:Choice>
      <mc:Fallback>
        <control shapeId="1026" r:id="rId8" name="NoOfActions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2"/>
  <dimension ref="A1:C41"/>
  <sheetViews>
    <sheetView workbookViewId="0">
      <selection activeCell="B8" sqref="B8"/>
    </sheetView>
  </sheetViews>
  <sheetFormatPr defaultRowHeight="15" x14ac:dyDescent="0.25"/>
  <cols>
    <col min="1" max="1" width="27.42578125" customWidth="1"/>
    <col min="2" max="2" width="30.7109375" customWidth="1"/>
  </cols>
  <sheetData>
    <row r="1" spans="1:3" x14ac:dyDescent="0.25">
      <c r="A1" s="1"/>
    </row>
    <row r="4" spans="1:3" x14ac:dyDescent="0.25">
      <c r="A4" t="s">
        <v>2</v>
      </c>
      <c r="C4" t="s">
        <v>3</v>
      </c>
    </row>
    <row r="5" spans="1:3" x14ac:dyDescent="0.25">
      <c r="C5" t="s">
        <v>4</v>
      </c>
    </row>
    <row r="6" spans="1:3" x14ac:dyDescent="0.25">
      <c r="A6" t="s">
        <v>21</v>
      </c>
      <c r="C6" t="s">
        <v>5</v>
      </c>
    </row>
    <row r="7" spans="1:3" x14ac:dyDescent="0.25">
      <c r="A7" s="2"/>
    </row>
    <row r="8" spans="1:3" x14ac:dyDescent="0.25">
      <c r="A8" s="2"/>
    </row>
    <row r="9" spans="1:3" x14ac:dyDescent="0.25">
      <c r="A9" s="2"/>
    </row>
    <row r="10" spans="1:3" x14ac:dyDescent="0.25">
      <c r="A10" s="2"/>
    </row>
    <row r="11" spans="1:3" x14ac:dyDescent="0.25">
      <c r="A11" s="2"/>
    </row>
    <row r="12" spans="1:3" x14ac:dyDescent="0.25">
      <c r="A12" s="2"/>
      <c r="B12" s="2"/>
    </row>
    <row r="13" spans="1:3" x14ac:dyDescent="0.25">
      <c r="A13" s="2"/>
      <c r="B13" s="2"/>
    </row>
    <row r="14" spans="1:3" x14ac:dyDescent="0.25">
      <c r="A14" s="2"/>
      <c r="B14" s="2"/>
    </row>
    <row r="15" spans="1:3" x14ac:dyDescent="0.25">
      <c r="A15" s="2"/>
      <c r="B15" s="2"/>
    </row>
    <row r="16" spans="1:3" x14ac:dyDescent="0.25">
      <c r="A16" s="2"/>
      <c r="B16" s="2"/>
    </row>
    <row r="17" spans="1:2" x14ac:dyDescent="0.25">
      <c r="A17" s="2"/>
      <c r="B17" s="2"/>
    </row>
    <row r="18" spans="1:2" x14ac:dyDescent="0.25">
      <c r="A18" s="2"/>
      <c r="B18" s="2"/>
    </row>
    <row r="19" spans="1:2" x14ac:dyDescent="0.25">
      <c r="A19" s="2"/>
      <c r="B19" s="2"/>
    </row>
    <row r="20" spans="1:2" x14ac:dyDescent="0.25">
      <c r="A20" s="2"/>
      <c r="B20" s="2"/>
    </row>
    <row r="21" spans="1:2" x14ac:dyDescent="0.25">
      <c r="A21" s="2"/>
      <c r="B21" s="2"/>
    </row>
    <row r="22" spans="1:2" x14ac:dyDescent="0.25">
      <c r="A22" s="2"/>
      <c r="B22" s="2"/>
    </row>
    <row r="23" spans="1:2" x14ac:dyDescent="0.25">
      <c r="A23" s="2"/>
      <c r="B23" s="2"/>
    </row>
    <row r="24" spans="1:2" x14ac:dyDescent="0.25">
      <c r="A24" s="2"/>
      <c r="B24" s="2"/>
    </row>
    <row r="25" spans="1:2" x14ac:dyDescent="0.25">
      <c r="A25" s="2"/>
      <c r="B25" s="2"/>
    </row>
    <row r="26" spans="1:2" x14ac:dyDescent="0.25">
      <c r="A26" s="2"/>
      <c r="B26" s="2"/>
    </row>
    <row r="27" spans="1:2" x14ac:dyDescent="0.25">
      <c r="A27" s="2"/>
      <c r="B27" s="2"/>
    </row>
    <row r="28" spans="1:2" x14ac:dyDescent="0.25">
      <c r="A28" s="2"/>
      <c r="B28" s="2"/>
    </row>
    <row r="29" spans="1:2" x14ac:dyDescent="0.25">
      <c r="A29" s="2"/>
      <c r="B29" s="2"/>
    </row>
    <row r="30" spans="1:2" x14ac:dyDescent="0.25">
      <c r="A30" s="2"/>
      <c r="B30" s="2"/>
    </row>
    <row r="31" spans="1:2" x14ac:dyDescent="0.25">
      <c r="A31" s="2"/>
      <c r="B31" s="2"/>
    </row>
    <row r="32" spans="1:2" x14ac:dyDescent="0.25">
      <c r="A32" s="2"/>
      <c r="B32" s="2"/>
    </row>
    <row r="33" spans="1:2" x14ac:dyDescent="0.25">
      <c r="A33" s="2"/>
      <c r="B33" s="2"/>
    </row>
    <row r="34" spans="1:2" x14ac:dyDescent="0.25">
      <c r="A34" s="2"/>
      <c r="B34" s="2"/>
    </row>
    <row r="35" spans="1:2" x14ac:dyDescent="0.25">
      <c r="B35" s="2"/>
    </row>
    <row r="36" spans="1:2" x14ac:dyDescent="0.25">
      <c r="B36" s="2"/>
    </row>
    <row r="37" spans="1:2" x14ac:dyDescent="0.25">
      <c r="B37" s="2"/>
    </row>
    <row r="38" spans="1:2" x14ac:dyDescent="0.25">
      <c r="B38" s="2"/>
    </row>
    <row r="39" spans="1:2" x14ac:dyDescent="0.25">
      <c r="B39" s="2"/>
    </row>
    <row r="40" spans="1:2" x14ac:dyDescent="0.25">
      <c r="B40" s="2"/>
    </row>
    <row r="41" spans="1:2" x14ac:dyDescent="0.25">
      <c r="B41" s="2"/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4"/>
  <dimension ref="A1:I19"/>
  <sheetViews>
    <sheetView zoomScaleNormal="100" workbookViewId="0"/>
  </sheetViews>
  <sheetFormatPr defaultRowHeight="15" x14ac:dyDescent="0.25"/>
  <cols>
    <col min="1" max="1" width="5.7109375" style="5" customWidth="1"/>
    <col min="2" max="2" width="13.28515625" style="2" customWidth="1"/>
    <col min="3" max="3" width="20.28515625" style="2" customWidth="1"/>
    <col min="4" max="4" width="8.5703125" customWidth="1"/>
    <col min="5" max="5" width="14" customWidth="1"/>
    <col min="6" max="6" width="17.140625" customWidth="1"/>
    <col min="7" max="7" width="17.5703125" customWidth="1"/>
    <col min="8" max="8" width="17.42578125" customWidth="1"/>
    <col min="9" max="9" width="21.42578125" customWidth="1"/>
  </cols>
  <sheetData>
    <row r="1" spans="1:9" ht="75" x14ac:dyDescent="0.25">
      <c r="A1" s="4" t="s">
        <v>6</v>
      </c>
      <c r="B1" s="3" t="s">
        <v>7</v>
      </c>
      <c r="C1" s="3" t="s">
        <v>8</v>
      </c>
      <c r="D1" s="4" t="s">
        <v>9</v>
      </c>
      <c r="E1" s="4" t="s">
        <v>10</v>
      </c>
      <c r="F1" s="4" t="s">
        <v>11</v>
      </c>
      <c r="G1" s="4" t="s">
        <v>12</v>
      </c>
      <c r="H1" s="4" t="s">
        <v>13</v>
      </c>
      <c r="I1" s="4" t="s">
        <v>16</v>
      </c>
    </row>
    <row r="2" spans="1:9" x14ac:dyDescent="0.25">
      <c r="A2" s="5">
        <v>1</v>
      </c>
      <c r="F2">
        <f>ws_Store!$G2+ws_Store!$H2</f>
        <v>0</v>
      </c>
      <c r="I2" s="6" t="str">
        <f>IF(COUNTIF(ws_Store!$B$2:$B$19,B2)&lt;2,"ΟΧΙ","ΝΑΙ")</f>
        <v>ΟΧΙ</v>
      </c>
    </row>
    <row r="3" spans="1:9" x14ac:dyDescent="0.25">
      <c r="A3" s="5">
        <f t="shared" ref="A3:A19" si="0">A2+1</f>
        <v>2</v>
      </c>
      <c r="F3">
        <f>ws_Store!$G3+ws_Store!$H3</f>
        <v>0</v>
      </c>
      <c r="I3" s="6" t="str">
        <f>IF(COUNTIF(ws_Store!$B$2:$B$19,B3)&lt;2,"ΟΧΙ","ΝΑΙ")</f>
        <v>ΟΧΙ</v>
      </c>
    </row>
    <row r="4" spans="1:9" x14ac:dyDescent="0.25">
      <c r="A4" s="5">
        <f t="shared" si="0"/>
        <v>3</v>
      </c>
      <c r="F4">
        <f>ws_Store!$G4+ws_Store!$H4</f>
        <v>0</v>
      </c>
      <c r="I4" s="6" t="str">
        <f>IF(COUNTIF(ws_Store!$B$2:$B$19,B4)&lt;2,"ΟΧΙ","ΝΑΙ")</f>
        <v>ΟΧΙ</v>
      </c>
    </row>
    <row r="5" spans="1:9" x14ac:dyDescent="0.25">
      <c r="A5" s="5">
        <f t="shared" si="0"/>
        <v>4</v>
      </c>
      <c r="F5">
        <f>ws_Store!$G5+ws_Store!$H5</f>
        <v>0</v>
      </c>
      <c r="I5" s="6" t="str">
        <f>IF(COUNTIF(ws_Store!$B$2:$B$19,B5)&lt;2,"ΟΧΙ","ΝΑΙ")</f>
        <v>ΟΧΙ</v>
      </c>
    </row>
    <row r="6" spans="1:9" x14ac:dyDescent="0.25">
      <c r="A6" s="5">
        <f t="shared" si="0"/>
        <v>5</v>
      </c>
      <c r="F6">
        <f>ws_Store!$G6+ws_Store!$H6</f>
        <v>0</v>
      </c>
      <c r="I6" s="6" t="str">
        <f>IF(COUNTIF(ws_Store!$B$2:$B$19,B6)&lt;2,"ΟΧΙ","ΝΑΙ")</f>
        <v>ΟΧΙ</v>
      </c>
    </row>
    <row r="7" spans="1:9" x14ac:dyDescent="0.25">
      <c r="A7" s="5">
        <f t="shared" si="0"/>
        <v>6</v>
      </c>
      <c r="F7">
        <f>ws_Store!$G7+ws_Store!$H7</f>
        <v>0</v>
      </c>
      <c r="I7" s="6" t="str">
        <f>IF(COUNTIF(ws_Store!$B$2:$B$19,B7)&lt;2,"ΟΧΙ","ΝΑΙ")</f>
        <v>ΟΧΙ</v>
      </c>
    </row>
    <row r="8" spans="1:9" x14ac:dyDescent="0.25">
      <c r="A8" s="5">
        <f t="shared" si="0"/>
        <v>7</v>
      </c>
      <c r="F8">
        <f>ws_Store!$G8+ws_Store!$H8</f>
        <v>0</v>
      </c>
      <c r="I8" s="6" t="str">
        <f>IF(COUNTIF(ws_Store!$B$2:$B$19,B8)&lt;2,"ΟΧΙ","ΝΑΙ")</f>
        <v>ΟΧΙ</v>
      </c>
    </row>
    <row r="9" spans="1:9" x14ac:dyDescent="0.25">
      <c r="A9" s="5">
        <f t="shared" si="0"/>
        <v>8</v>
      </c>
      <c r="F9">
        <f>ws_Store!$G9+ws_Store!$H9</f>
        <v>0</v>
      </c>
      <c r="I9" s="6" t="str">
        <f>IF(COUNTIF(ws_Store!$B$2:$B$19,B9)&lt;2,"ΟΧΙ","ΝΑΙ")</f>
        <v>ΟΧΙ</v>
      </c>
    </row>
    <row r="10" spans="1:9" x14ac:dyDescent="0.25">
      <c r="A10" s="5">
        <f t="shared" si="0"/>
        <v>9</v>
      </c>
      <c r="F10">
        <f>ws_Store!$G10+ws_Store!$H10</f>
        <v>0</v>
      </c>
      <c r="I10" s="6" t="str">
        <f>IF(COUNTIF(ws_Store!$B$2:$B$19,B10)&lt;2,"ΟΧΙ","ΝΑΙ")</f>
        <v>ΟΧΙ</v>
      </c>
    </row>
    <row r="11" spans="1:9" x14ac:dyDescent="0.25">
      <c r="A11" s="5">
        <f t="shared" si="0"/>
        <v>10</v>
      </c>
      <c r="F11">
        <f>ws_Store!$G11+ws_Store!$H11</f>
        <v>0</v>
      </c>
      <c r="I11" s="6" t="str">
        <f>IF(COUNTIF(ws_Store!$B$2:$B$19,B11)&lt;2,"ΟΧΙ","ΝΑΙ")</f>
        <v>ΟΧΙ</v>
      </c>
    </row>
    <row r="12" spans="1:9" x14ac:dyDescent="0.25">
      <c r="A12" s="5">
        <f t="shared" si="0"/>
        <v>11</v>
      </c>
      <c r="F12">
        <f>ws_Store!$G12+ws_Store!$H12</f>
        <v>0</v>
      </c>
      <c r="I12" s="6" t="str">
        <f>IF(COUNTIF(ws_Store!$B$2:$B$19,B12)&lt;2,"ΟΧΙ","ΝΑΙ")</f>
        <v>ΟΧΙ</v>
      </c>
    </row>
    <row r="13" spans="1:9" x14ac:dyDescent="0.25">
      <c r="A13" s="5">
        <f t="shared" si="0"/>
        <v>12</v>
      </c>
      <c r="F13">
        <f>ws_Store!$G13+ws_Store!$H13</f>
        <v>0</v>
      </c>
      <c r="I13" s="6" t="str">
        <f>IF(COUNTIF(ws_Store!$B$2:$B$19,B13)&lt;2,"ΟΧΙ","ΝΑΙ")</f>
        <v>ΟΧΙ</v>
      </c>
    </row>
    <row r="14" spans="1:9" x14ac:dyDescent="0.25">
      <c r="A14" s="5">
        <f t="shared" si="0"/>
        <v>13</v>
      </c>
      <c r="F14">
        <f>ws_Store!$G14+ws_Store!$H14</f>
        <v>0</v>
      </c>
      <c r="I14" s="6" t="str">
        <f>IF(COUNTIF(ws_Store!$B$2:$B$19,B14)&lt;2,"ΟΧΙ","ΝΑΙ")</f>
        <v>ΟΧΙ</v>
      </c>
    </row>
    <row r="15" spans="1:9" x14ac:dyDescent="0.25">
      <c r="A15" s="5">
        <f t="shared" si="0"/>
        <v>14</v>
      </c>
      <c r="F15">
        <f>ws_Store!$G15+ws_Store!$H15</f>
        <v>0</v>
      </c>
      <c r="I15" s="6" t="str">
        <f>IF(COUNTIF(ws_Store!$B$2:$B$19,B15)&lt;2,"ΟΧΙ","ΝΑΙ")</f>
        <v>ΟΧΙ</v>
      </c>
    </row>
    <row r="16" spans="1:9" x14ac:dyDescent="0.25">
      <c r="A16" s="5">
        <f t="shared" si="0"/>
        <v>15</v>
      </c>
      <c r="F16">
        <f>ws_Store!$G16+ws_Store!$H16</f>
        <v>0</v>
      </c>
      <c r="I16" s="6" t="str">
        <f>IF(COUNTIF(ws_Store!$B$2:$B$19,B16)&lt;2,"ΟΧΙ","ΝΑΙ")</f>
        <v>ΟΧΙ</v>
      </c>
    </row>
    <row r="17" spans="1:9" x14ac:dyDescent="0.25">
      <c r="A17" s="5">
        <f t="shared" si="0"/>
        <v>16</v>
      </c>
      <c r="F17">
        <f>ws_Store!$G17+ws_Store!$H17</f>
        <v>0</v>
      </c>
      <c r="I17" s="6" t="str">
        <f>IF(COUNTIF(ws_Store!$B$2:$B$19,B17)&lt;2,"ΟΧΙ","ΝΑΙ")</f>
        <v>ΟΧΙ</v>
      </c>
    </row>
    <row r="18" spans="1:9" x14ac:dyDescent="0.25">
      <c r="A18" s="5">
        <f t="shared" si="0"/>
        <v>17</v>
      </c>
      <c r="F18">
        <f>ws_Store!$G18+ws_Store!$H18</f>
        <v>0</v>
      </c>
      <c r="I18" s="6" t="str">
        <f>IF(COUNTIF(ws_Store!$B$2:$B$19,B18)&lt;2,"ΟΧΙ","ΝΑΙ")</f>
        <v>ΟΧΙ</v>
      </c>
    </row>
    <row r="19" spans="1:9" x14ac:dyDescent="0.25">
      <c r="A19" s="5">
        <f t="shared" si="0"/>
        <v>18</v>
      </c>
      <c r="F19">
        <f>ws_Store!$G19+ws_Store!$H19</f>
        <v>0</v>
      </c>
      <c r="I19" s="6" t="str">
        <f>IF(COUNTIF(ws_Store!$B$2:$B$19,B19)&lt;2,"ΟΧΙ","ΝΑΙ")</f>
        <v>ΟΧΙ</v>
      </c>
    </row>
  </sheetData>
  <conditionalFormatting sqref="I2:I19">
    <cfRule type="cellIs" dxfId="37" priority="1" operator="equal">
      <formula>"ΝΑΙ"</formula>
    </cfRule>
  </conditionalFormatting>
  <dataValidations count="2">
    <dataValidation allowBlank="1" showInputMessage="1" showErrorMessage="1" errorTitle="Σφάλμα" error="Πρέπει να επιλέξετε ένα στοιχείο της λίστας!" sqref="D1:E1"/>
    <dataValidation type="whole" allowBlank="1" showInputMessage="1" showErrorMessage="1" errorTitle="Σφάλμα" error="Πρέπει να πληκτρολογήσετε έγκυρο έτος." sqref="E2:E19">
      <formula1>2015</formula1>
      <formula2>2021</formula2>
    </dataValidation>
  </dataValidations>
  <pageMargins left="0.25" right="0.25" top="0.75" bottom="0.75" header="0.3" footer="0.3"/>
  <pageSetup paperSize="9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5"/>
  <dimension ref="A1:I19"/>
  <sheetViews>
    <sheetView zoomScaleNormal="100" workbookViewId="0"/>
  </sheetViews>
  <sheetFormatPr defaultRowHeight="15" x14ac:dyDescent="0.25"/>
  <cols>
    <col min="1" max="1" width="5.7109375" style="5" customWidth="1"/>
    <col min="2" max="2" width="13.28515625" style="2" customWidth="1"/>
    <col min="3" max="3" width="20.28515625" style="2" customWidth="1"/>
    <col min="4" max="4" width="8.5703125" customWidth="1"/>
    <col min="5" max="5" width="14" customWidth="1"/>
    <col min="6" max="6" width="17.140625" customWidth="1"/>
    <col min="7" max="7" width="17.5703125" customWidth="1"/>
    <col min="8" max="8" width="17.42578125" customWidth="1"/>
    <col min="9" max="9" width="21.42578125" customWidth="1"/>
  </cols>
  <sheetData>
    <row r="1" spans="1:9" ht="75" x14ac:dyDescent="0.25">
      <c r="A1" s="4" t="s">
        <v>6</v>
      </c>
      <c r="B1" s="3" t="s">
        <v>7</v>
      </c>
      <c r="C1" s="3" t="s">
        <v>8</v>
      </c>
      <c r="D1" s="4" t="s">
        <v>9</v>
      </c>
      <c r="E1" s="4" t="s">
        <v>10</v>
      </c>
      <c r="F1" s="4" t="s">
        <v>11</v>
      </c>
      <c r="G1" s="4" t="s">
        <v>12</v>
      </c>
      <c r="H1" s="4" t="s">
        <v>13</v>
      </c>
      <c r="I1" s="4" t="s">
        <v>16</v>
      </c>
    </row>
    <row r="2" spans="1:9" x14ac:dyDescent="0.25">
      <c r="A2" s="5">
        <v>1</v>
      </c>
      <c r="F2">
        <f>ws_Food!$G2+ws_Food!$H2</f>
        <v>0</v>
      </c>
      <c r="I2" s="6" t="str">
        <f>IF(COUNTIFS(ws_Food!$B$2:$B$19,B2)&lt;2,"ΟΧΙ","ΝΑΙ")</f>
        <v>ΟΧΙ</v>
      </c>
    </row>
    <row r="3" spans="1:9" x14ac:dyDescent="0.25">
      <c r="A3" s="5">
        <f t="shared" ref="A3:A19" si="0">A2+1</f>
        <v>2</v>
      </c>
      <c r="F3">
        <f>ws_Food!$G3+ws_Food!$H3</f>
        <v>0</v>
      </c>
      <c r="I3" s="6" t="str">
        <f>IF(COUNTIFS(ws_Food!$B$2:$B$19,B3)&lt;2,"ΟΧΙ","ΝΑΙ")</f>
        <v>ΟΧΙ</v>
      </c>
    </row>
    <row r="4" spans="1:9" x14ac:dyDescent="0.25">
      <c r="A4" s="5">
        <f t="shared" si="0"/>
        <v>3</v>
      </c>
      <c r="F4">
        <f>ws_Food!$G4+ws_Food!$H4</f>
        <v>0</v>
      </c>
      <c r="I4" s="6" t="str">
        <f>IF(COUNTIFS(ws_Food!$B$2:$B$19,B4)&lt;2,"ΟΧΙ","ΝΑΙ")</f>
        <v>ΟΧΙ</v>
      </c>
    </row>
    <row r="5" spans="1:9" x14ac:dyDescent="0.25">
      <c r="A5" s="5">
        <f t="shared" si="0"/>
        <v>4</v>
      </c>
      <c r="F5">
        <f>ws_Food!$G5+ws_Food!$H5</f>
        <v>0</v>
      </c>
      <c r="I5" s="6" t="str">
        <f>IF(COUNTIFS(ws_Food!$B$2:$B$19,B5)&lt;2,"ΟΧΙ","ΝΑΙ")</f>
        <v>ΟΧΙ</v>
      </c>
    </row>
    <row r="6" spans="1:9" x14ac:dyDescent="0.25">
      <c r="A6" s="5">
        <f t="shared" si="0"/>
        <v>5</v>
      </c>
      <c r="F6">
        <f>ws_Food!$G6+ws_Food!$H6</f>
        <v>0</v>
      </c>
      <c r="I6" s="6" t="str">
        <f>IF(COUNTIFS(ws_Food!$B$2:$B$19,B6)&lt;2,"ΟΧΙ","ΝΑΙ")</f>
        <v>ΟΧΙ</v>
      </c>
    </row>
    <row r="7" spans="1:9" x14ac:dyDescent="0.25">
      <c r="A7" s="5">
        <f t="shared" si="0"/>
        <v>6</v>
      </c>
      <c r="F7">
        <f>ws_Food!$G7+ws_Food!$H7</f>
        <v>0</v>
      </c>
      <c r="I7" s="6" t="str">
        <f>IF(COUNTIFS(ws_Food!$B$2:$B$19,B7)&lt;2,"ΟΧΙ","ΝΑΙ")</f>
        <v>ΟΧΙ</v>
      </c>
    </row>
    <row r="8" spans="1:9" x14ac:dyDescent="0.25">
      <c r="A8" s="5">
        <f t="shared" si="0"/>
        <v>7</v>
      </c>
      <c r="F8">
        <f>ws_Food!$G8+ws_Food!$H8</f>
        <v>0</v>
      </c>
      <c r="I8" s="6" t="str">
        <f>IF(COUNTIFS(ws_Food!$B$2:$B$19,B8)&lt;2,"ΟΧΙ","ΝΑΙ")</f>
        <v>ΟΧΙ</v>
      </c>
    </row>
    <row r="9" spans="1:9" x14ac:dyDescent="0.25">
      <c r="A9" s="5">
        <f t="shared" si="0"/>
        <v>8</v>
      </c>
      <c r="F9">
        <f>ws_Food!$G9+ws_Food!$H9</f>
        <v>0</v>
      </c>
      <c r="I9" s="6" t="str">
        <f>IF(COUNTIFS(ws_Food!$B$2:$B$19,B9)&lt;2,"ΟΧΙ","ΝΑΙ")</f>
        <v>ΟΧΙ</v>
      </c>
    </row>
    <row r="10" spans="1:9" x14ac:dyDescent="0.25">
      <c r="A10" s="5">
        <f t="shared" si="0"/>
        <v>9</v>
      </c>
      <c r="F10">
        <f>ws_Food!$G10+ws_Food!$H10</f>
        <v>0</v>
      </c>
      <c r="I10" s="6" t="str">
        <f>IF(COUNTIFS(ws_Food!$B$2:$B$19,B10)&lt;2,"ΟΧΙ","ΝΑΙ")</f>
        <v>ΟΧΙ</v>
      </c>
    </row>
    <row r="11" spans="1:9" x14ac:dyDescent="0.25">
      <c r="A11" s="5">
        <f t="shared" si="0"/>
        <v>10</v>
      </c>
      <c r="F11">
        <f>ws_Food!$G11+ws_Food!$H11</f>
        <v>0</v>
      </c>
      <c r="I11" s="6" t="str">
        <f>IF(COUNTIFS(ws_Food!$B$2:$B$19,B11)&lt;2,"ΟΧΙ","ΝΑΙ")</f>
        <v>ΟΧΙ</v>
      </c>
    </row>
    <row r="12" spans="1:9" x14ac:dyDescent="0.25">
      <c r="A12" s="5">
        <f t="shared" si="0"/>
        <v>11</v>
      </c>
      <c r="F12">
        <f>ws_Food!$G12+ws_Food!$H12</f>
        <v>0</v>
      </c>
      <c r="I12" s="6" t="str">
        <f>IF(COUNTIFS(ws_Food!$B$2:$B$19,B12)&lt;2,"ΟΧΙ","ΝΑΙ")</f>
        <v>ΟΧΙ</v>
      </c>
    </row>
    <row r="13" spans="1:9" x14ac:dyDescent="0.25">
      <c r="A13" s="5">
        <f t="shared" si="0"/>
        <v>12</v>
      </c>
      <c r="F13">
        <f>ws_Food!$G13+ws_Food!$H13</f>
        <v>0</v>
      </c>
      <c r="I13" s="6" t="str">
        <f>IF(COUNTIFS(ws_Food!$B$2:$B$19,B13)&lt;2,"ΟΧΙ","ΝΑΙ")</f>
        <v>ΟΧΙ</v>
      </c>
    </row>
    <row r="14" spans="1:9" x14ac:dyDescent="0.25">
      <c r="A14" s="5">
        <f t="shared" si="0"/>
        <v>13</v>
      </c>
      <c r="F14">
        <f>ws_Food!$G14+ws_Food!$H14</f>
        <v>0</v>
      </c>
      <c r="I14" s="6" t="str">
        <f>IF(COUNTIFS(ws_Food!$B$2:$B$19,B14)&lt;2,"ΟΧΙ","ΝΑΙ")</f>
        <v>ΟΧΙ</v>
      </c>
    </row>
    <row r="15" spans="1:9" x14ac:dyDescent="0.25">
      <c r="A15" s="5">
        <f t="shared" si="0"/>
        <v>14</v>
      </c>
      <c r="F15">
        <f>ws_Food!$G15+ws_Food!$H15</f>
        <v>0</v>
      </c>
      <c r="I15" s="6" t="str">
        <f>IF(COUNTIFS(ws_Food!$B$2:$B$19,B15)&lt;2,"ΟΧΙ","ΝΑΙ")</f>
        <v>ΟΧΙ</v>
      </c>
    </row>
    <row r="16" spans="1:9" x14ac:dyDescent="0.25">
      <c r="A16" s="5">
        <f t="shared" si="0"/>
        <v>15</v>
      </c>
      <c r="F16">
        <f>ws_Food!$G16+ws_Food!$H16</f>
        <v>0</v>
      </c>
      <c r="I16" s="6" t="str">
        <f>IF(COUNTIFS(ws_Food!$B$2:$B$19,B16)&lt;2,"ΟΧΙ","ΝΑΙ")</f>
        <v>ΟΧΙ</v>
      </c>
    </row>
    <row r="17" spans="1:9" x14ac:dyDescent="0.25">
      <c r="A17" s="5">
        <f t="shared" si="0"/>
        <v>16</v>
      </c>
      <c r="F17">
        <f>ws_Food!$G17+ws_Food!$H17</f>
        <v>0</v>
      </c>
      <c r="I17" s="6" t="str">
        <f>IF(COUNTIFS(ws_Food!$B$2:$B$19,B17)&lt;2,"ΟΧΙ","ΝΑΙ")</f>
        <v>ΟΧΙ</v>
      </c>
    </row>
    <row r="18" spans="1:9" x14ac:dyDescent="0.25">
      <c r="A18" s="5">
        <f t="shared" si="0"/>
        <v>17</v>
      </c>
      <c r="F18">
        <f>ws_Food!$G18+ws_Food!$H18</f>
        <v>0</v>
      </c>
      <c r="I18" s="6" t="str">
        <f>IF(COUNTIFS(ws_Food!$B$2:$B$19,B18)&lt;2,"ΟΧΙ","ΝΑΙ")</f>
        <v>ΟΧΙ</v>
      </c>
    </row>
    <row r="19" spans="1:9" x14ac:dyDescent="0.25">
      <c r="A19" s="5">
        <f t="shared" si="0"/>
        <v>18</v>
      </c>
      <c r="F19">
        <f>ws_Food!$G19+ws_Food!$H19</f>
        <v>0</v>
      </c>
      <c r="I19" s="6" t="str">
        <f>IF(COUNTIFS(ws_Food!$B$2:$B$19,B19)&lt;2,"ΟΧΙ","ΝΑΙ")</f>
        <v>ΟΧΙ</v>
      </c>
    </row>
  </sheetData>
  <conditionalFormatting sqref="I2:I19">
    <cfRule type="cellIs" dxfId="30" priority="1" operator="equal">
      <formula>"ΝΑΙ"</formula>
    </cfRule>
  </conditionalFormatting>
  <dataValidations count="2">
    <dataValidation type="whole" allowBlank="1" showInputMessage="1" showErrorMessage="1" errorTitle="Σφάλμα" error="Πρέπει να πληκτρολογήσετε έγκυρο έτος." sqref="E2:E19">
      <formula1>2015</formula1>
      <formula2>2021</formula2>
    </dataValidation>
    <dataValidation allowBlank="1" showInputMessage="1" showErrorMessage="1" errorTitle="Σφάλμα" error="Πρέπει να επιλέξετε ένα στοιχείο της λίστας!" sqref="D1:E1"/>
  </dataValidations>
  <pageMargins left="0.25" right="0.25" top="0.75" bottom="0.75" header="0.3" footer="0.3"/>
  <pageSetup paperSize="9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6"/>
  <dimension ref="A1:F21"/>
  <sheetViews>
    <sheetView zoomScaleNormal="100" workbookViewId="0">
      <selection activeCell="H1" sqref="H1"/>
    </sheetView>
  </sheetViews>
  <sheetFormatPr defaultRowHeight="15" x14ac:dyDescent="0.25"/>
  <cols>
    <col min="1" max="1" width="7" style="5" customWidth="1"/>
    <col min="2" max="2" width="13.28515625" style="2" customWidth="1"/>
    <col min="3" max="3" width="31" style="2" bestFit="1" customWidth="1"/>
    <col min="4" max="4" width="11.140625" bestFit="1" customWidth="1"/>
    <col min="5" max="5" width="24.7109375" bestFit="1" customWidth="1"/>
    <col min="6" max="6" width="20.42578125" bestFit="1" customWidth="1"/>
  </cols>
  <sheetData>
    <row r="1" spans="1:6" ht="30" x14ac:dyDescent="0.25">
      <c r="A1" s="24" t="s">
        <v>22</v>
      </c>
      <c r="B1" s="25" t="s">
        <v>23</v>
      </c>
      <c r="C1" s="25" t="s">
        <v>24</v>
      </c>
      <c r="D1" s="26" t="s">
        <v>25</v>
      </c>
      <c r="E1" s="26" t="s">
        <v>26</v>
      </c>
      <c r="F1" s="27" t="s">
        <v>27</v>
      </c>
    </row>
    <row r="2" spans="1:6" x14ac:dyDescent="0.25">
      <c r="A2" s="28">
        <v>1</v>
      </c>
      <c r="B2" s="29"/>
      <c r="C2" s="29"/>
      <c r="D2" s="30"/>
      <c r="E2" s="30"/>
      <c r="F2" s="31" t="str">
        <f>IF(COUNTIFS(ws_Med!$B$2:$B$21,B2)&lt;2,"ΟΧΙ","ΝΑΙ")</f>
        <v>ΟΧΙ</v>
      </c>
    </row>
    <row r="3" spans="1:6" x14ac:dyDescent="0.25">
      <c r="A3" s="28">
        <f t="shared" ref="A3:A21" si="0">A2+1</f>
        <v>2</v>
      </c>
      <c r="B3" s="29"/>
      <c r="C3" s="29"/>
      <c r="D3" s="30"/>
      <c r="E3" s="30"/>
      <c r="F3" s="31" t="str">
        <f>IF(COUNTIFS(ws_Med!$B$2:$B$21,B3)&lt;2,"ΟΧΙ","ΝΑΙ")</f>
        <v>ΟΧΙ</v>
      </c>
    </row>
    <row r="4" spans="1:6" x14ac:dyDescent="0.25">
      <c r="A4" s="28">
        <f t="shared" si="0"/>
        <v>3</v>
      </c>
      <c r="B4" s="29"/>
      <c r="C4" s="29"/>
      <c r="D4" s="30"/>
      <c r="E4" s="30"/>
      <c r="F4" s="31" t="str">
        <f>IF(COUNTIFS(ws_Med!$B$2:$B$21,B4)&lt;2,"ΟΧΙ","ΝΑΙ")</f>
        <v>ΟΧΙ</v>
      </c>
    </row>
    <row r="5" spans="1:6" x14ac:dyDescent="0.25">
      <c r="A5" s="28">
        <f t="shared" si="0"/>
        <v>4</v>
      </c>
      <c r="B5" s="29"/>
      <c r="C5" s="29"/>
      <c r="D5" s="30"/>
      <c r="E5" s="30"/>
      <c r="F5" s="31" t="str">
        <f>IF(COUNTIFS(ws_Med!$B$2:$B$21,B5)&lt;2,"ΟΧΙ","ΝΑΙ")</f>
        <v>ΟΧΙ</v>
      </c>
    </row>
    <row r="6" spans="1:6" x14ac:dyDescent="0.25">
      <c r="A6" s="28">
        <f t="shared" si="0"/>
        <v>5</v>
      </c>
      <c r="B6" s="29"/>
      <c r="C6" s="29"/>
      <c r="D6" s="30"/>
      <c r="E6" s="30"/>
      <c r="F6" s="31" t="str">
        <f>IF(COUNTIFS(ws_Med!$B$2:$B$21,B6)&lt;2,"ΟΧΙ","ΝΑΙ")</f>
        <v>ΟΧΙ</v>
      </c>
    </row>
    <row r="7" spans="1:6" x14ac:dyDescent="0.25">
      <c r="A7" s="28">
        <f t="shared" si="0"/>
        <v>6</v>
      </c>
      <c r="B7" s="29"/>
      <c r="C7" s="29"/>
      <c r="D7" s="30"/>
      <c r="E7" s="30"/>
      <c r="F7" s="31" t="str">
        <f>IF(COUNTIFS(ws_Med!$B$2:$B$21,B7)&lt;2,"ΟΧΙ","ΝΑΙ")</f>
        <v>ΟΧΙ</v>
      </c>
    </row>
    <row r="8" spans="1:6" x14ac:dyDescent="0.25">
      <c r="A8" s="28">
        <f t="shared" si="0"/>
        <v>7</v>
      </c>
      <c r="B8" s="29"/>
      <c r="C8" s="29"/>
      <c r="D8" s="30"/>
      <c r="E8" s="30"/>
      <c r="F8" s="31" t="str">
        <f>IF(COUNTIFS(ws_Med!$B$2:$B$21,B8)&lt;2,"ΟΧΙ","ΝΑΙ")</f>
        <v>ΟΧΙ</v>
      </c>
    </row>
    <row r="9" spans="1:6" x14ac:dyDescent="0.25">
      <c r="A9" s="28">
        <f t="shared" si="0"/>
        <v>8</v>
      </c>
      <c r="B9" s="29"/>
      <c r="C9" s="29"/>
      <c r="D9" s="30"/>
      <c r="E9" s="30"/>
      <c r="F9" s="31" t="str">
        <f>IF(COUNTIFS(ws_Med!$B$2:$B$21,B9)&lt;2,"ΟΧΙ","ΝΑΙ")</f>
        <v>ΟΧΙ</v>
      </c>
    </row>
    <row r="10" spans="1:6" x14ac:dyDescent="0.25">
      <c r="A10" s="28">
        <f t="shared" si="0"/>
        <v>9</v>
      </c>
      <c r="B10" s="29"/>
      <c r="C10" s="29"/>
      <c r="D10" s="30"/>
      <c r="E10" s="30"/>
      <c r="F10" s="31" t="str">
        <f>IF(COUNTIFS(ws_Med!$B$2:$B$21,B10)&lt;2,"ΟΧΙ","ΝΑΙ")</f>
        <v>ΟΧΙ</v>
      </c>
    </row>
    <row r="11" spans="1:6" x14ac:dyDescent="0.25">
      <c r="A11" s="28">
        <f t="shared" si="0"/>
        <v>10</v>
      </c>
      <c r="B11" s="29"/>
      <c r="C11" s="29"/>
      <c r="D11" s="30"/>
      <c r="E11" s="30"/>
      <c r="F11" s="31" t="str">
        <f>IF(COUNTIFS(ws_Med!$B$2:$B$21,B11)&lt;2,"ΟΧΙ","ΝΑΙ")</f>
        <v>ΟΧΙ</v>
      </c>
    </row>
    <row r="12" spans="1:6" x14ac:dyDescent="0.25">
      <c r="A12" s="28">
        <f t="shared" si="0"/>
        <v>11</v>
      </c>
      <c r="B12" s="29"/>
      <c r="C12" s="29"/>
      <c r="D12" s="30"/>
      <c r="E12" s="30"/>
      <c r="F12" s="31" t="str">
        <f>IF(COUNTIFS(ws_Med!$B$2:$B$21,B12)&lt;2,"ΟΧΙ","ΝΑΙ")</f>
        <v>ΟΧΙ</v>
      </c>
    </row>
    <row r="13" spans="1:6" x14ac:dyDescent="0.25">
      <c r="A13" s="28">
        <f t="shared" si="0"/>
        <v>12</v>
      </c>
      <c r="B13" s="29"/>
      <c r="C13" s="29"/>
      <c r="D13" s="30"/>
      <c r="E13" s="30"/>
      <c r="F13" s="31" t="str">
        <f>IF(COUNTIFS(ws_Med!$B$2:$B$21,B13)&lt;2,"ΟΧΙ","ΝΑΙ")</f>
        <v>ΟΧΙ</v>
      </c>
    </row>
    <row r="14" spans="1:6" x14ac:dyDescent="0.25">
      <c r="A14" s="28">
        <f t="shared" si="0"/>
        <v>13</v>
      </c>
      <c r="B14" s="29"/>
      <c r="C14" s="29"/>
      <c r="D14" s="30"/>
      <c r="E14" s="30"/>
      <c r="F14" s="31" t="str">
        <f>IF(COUNTIFS(ws_Med!$B$2:$B$21,B14)&lt;2,"ΟΧΙ","ΝΑΙ")</f>
        <v>ΟΧΙ</v>
      </c>
    </row>
    <row r="15" spans="1:6" x14ac:dyDescent="0.25">
      <c r="A15" s="28">
        <f t="shared" si="0"/>
        <v>14</v>
      </c>
      <c r="B15" s="29"/>
      <c r="C15" s="29"/>
      <c r="D15" s="30"/>
      <c r="E15" s="30"/>
      <c r="F15" s="31" t="str">
        <f>IF(COUNTIFS(ws_Med!$B$2:$B$21,B15)&lt;2,"ΟΧΙ","ΝΑΙ")</f>
        <v>ΟΧΙ</v>
      </c>
    </row>
    <row r="16" spans="1:6" x14ac:dyDescent="0.25">
      <c r="A16" s="28">
        <f t="shared" si="0"/>
        <v>15</v>
      </c>
      <c r="B16" s="29"/>
      <c r="C16" s="29"/>
      <c r="D16" s="30"/>
      <c r="E16" s="30"/>
      <c r="F16" s="31" t="str">
        <f>IF(COUNTIFS(ws_Med!$B$2:$B$21,B16)&lt;2,"ΟΧΙ","ΝΑΙ")</f>
        <v>ΟΧΙ</v>
      </c>
    </row>
    <row r="17" spans="1:6" x14ac:dyDescent="0.25">
      <c r="A17" s="28">
        <f t="shared" si="0"/>
        <v>16</v>
      </c>
      <c r="B17" s="29"/>
      <c r="C17" s="29"/>
      <c r="D17" s="30"/>
      <c r="E17" s="30"/>
      <c r="F17" s="31" t="str">
        <f>IF(COUNTIFS(ws_Med!$B$2:$B$21,B17)&lt;2,"ΟΧΙ","ΝΑΙ")</f>
        <v>ΟΧΙ</v>
      </c>
    </row>
    <row r="18" spans="1:6" x14ac:dyDescent="0.25">
      <c r="A18" s="28">
        <f t="shared" si="0"/>
        <v>17</v>
      </c>
      <c r="B18" s="29"/>
      <c r="C18" s="29"/>
      <c r="D18" s="30"/>
      <c r="E18" s="30"/>
      <c r="F18" s="31" t="str">
        <f>IF(COUNTIFS(ws_Med!$B$2:$B$21,B18)&lt;2,"ΟΧΙ","ΝΑΙ")</f>
        <v>ΟΧΙ</v>
      </c>
    </row>
    <row r="19" spans="1:6" x14ac:dyDescent="0.25">
      <c r="A19" s="32">
        <f t="shared" si="0"/>
        <v>18</v>
      </c>
      <c r="B19" s="33"/>
      <c r="C19" s="33"/>
      <c r="D19" s="30"/>
      <c r="E19" s="34"/>
      <c r="F19" s="35" t="str">
        <f>IF(COUNTIFS(ws_Med!$B$2:$B$21,B19)&lt;2,"ΟΧΙ","ΝΑΙ")</f>
        <v>ΟΧΙ</v>
      </c>
    </row>
    <row r="20" spans="1:6" x14ac:dyDescent="0.25">
      <c r="A20" s="28">
        <f t="shared" si="0"/>
        <v>19</v>
      </c>
      <c r="B20" s="29"/>
      <c r="C20" s="29"/>
      <c r="D20" s="30"/>
      <c r="E20" s="30"/>
      <c r="F20" s="37" t="str">
        <f>IF(COUNTIFS(ws_Med!$B$2:$B$21,B20)&lt;2,"ΟΧΙ","ΝΑΙ")</f>
        <v>ΟΧΙ</v>
      </c>
    </row>
    <row r="21" spans="1:6" x14ac:dyDescent="0.25">
      <c r="A21" s="32">
        <f t="shared" si="0"/>
        <v>20</v>
      </c>
      <c r="B21" s="29"/>
      <c r="C21" s="29"/>
      <c r="D21" s="30"/>
      <c r="E21" s="30"/>
      <c r="F21" s="37" t="str">
        <f>IF(COUNTIFS(ws_Med!$B$2:$B$21,B21)&lt;2,"ΟΧΙ","ΝΑΙ")</f>
        <v>ΟΧΙ</v>
      </c>
    </row>
  </sheetData>
  <conditionalFormatting sqref="F2:F21">
    <cfRule type="cellIs" dxfId="23" priority="1" operator="equal">
      <formula>"ΝΑΙ"</formula>
    </cfRule>
  </conditionalFormatting>
  <dataValidations count="2">
    <dataValidation allowBlank="1" showInputMessage="1" showErrorMessage="1" errorTitle="Σφάλμα" error="Πρέπει να επιλέξετε ένα στοιχείο της λίστας!" sqref="D1:E1"/>
    <dataValidation type="whole" allowBlank="1" showInputMessage="1" showErrorMessage="1" errorTitle="Σφάλμα" error="Πρέπει να πληκτρολογήσετε έγκυρο έτος." sqref="E2:E21">
      <formula1>2015</formula1>
      <formula2>2021</formula2>
    </dataValidation>
  </dataValidations>
  <pageMargins left="0.25" right="0.25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Support!$C$5:$C$6</xm:f>
          </x14:formula1>
          <xm:sqref>J17</xm:sqref>
        </x14:dataValidation>
        <x14:dataValidation type="list" allowBlank="1" showInputMessage="1" showErrorMessage="1" errorTitle="Σφάλμα" error="Παρακαλώ επιλέξτε μια έγκυρη τιμή της λίστας.">
          <x14:formula1>
            <xm:f>Support!$C$5:$C$6</xm:f>
          </x14:formula1>
          <xm:sqref>D2:D21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7"/>
  <dimension ref="A1:F19"/>
  <sheetViews>
    <sheetView zoomScaleNormal="100" workbookViewId="0"/>
  </sheetViews>
  <sheetFormatPr defaultRowHeight="15" x14ac:dyDescent="0.25"/>
  <cols>
    <col min="1" max="1" width="7" style="5" customWidth="1"/>
    <col min="2" max="2" width="13.28515625" style="2" customWidth="1"/>
    <col min="3" max="3" width="31.42578125" style="2" customWidth="1"/>
    <col min="4" max="4" width="8.5703125" customWidth="1"/>
    <col min="5" max="5" width="14" customWidth="1"/>
    <col min="6" max="6" width="21.42578125" customWidth="1"/>
  </cols>
  <sheetData>
    <row r="1" spans="1:6" ht="75" x14ac:dyDescent="0.25">
      <c r="A1" s="4" t="s">
        <v>6</v>
      </c>
      <c r="B1" s="3" t="s">
        <v>7</v>
      </c>
      <c r="C1" s="3" t="s">
        <v>8</v>
      </c>
      <c r="D1" s="4" t="s">
        <v>9</v>
      </c>
      <c r="E1" s="4" t="s">
        <v>10</v>
      </c>
      <c r="F1" s="4" t="s">
        <v>20</v>
      </c>
    </row>
    <row r="2" spans="1:6" x14ac:dyDescent="0.25">
      <c r="A2" s="5">
        <v>1</v>
      </c>
      <c r="F2" s="6" t="str">
        <f>IF(COUNTIFS(ws_House!$B$2:$B$19,B2)&lt;2,"ΟΧΙ","ΝΑΙ")</f>
        <v>ΟΧΙ</v>
      </c>
    </row>
    <row r="3" spans="1:6" x14ac:dyDescent="0.25">
      <c r="A3" s="5">
        <f t="shared" ref="A3:A19" si="0">A2+1</f>
        <v>2</v>
      </c>
      <c r="F3" s="6" t="str">
        <f>IF(COUNTIFS(ws_House!$B$2:$B$19,B3)&lt;2,"ΟΧΙ","ΝΑΙ")</f>
        <v>ΟΧΙ</v>
      </c>
    </row>
    <row r="4" spans="1:6" x14ac:dyDescent="0.25">
      <c r="A4" s="5">
        <f t="shared" si="0"/>
        <v>3</v>
      </c>
      <c r="F4" s="6" t="str">
        <f>IF(COUNTIFS(ws_House!$B$2:$B$19,B4)&lt;2,"ΟΧΙ","ΝΑΙ")</f>
        <v>ΟΧΙ</v>
      </c>
    </row>
    <row r="5" spans="1:6" x14ac:dyDescent="0.25">
      <c r="A5" s="5">
        <f t="shared" si="0"/>
        <v>4</v>
      </c>
      <c r="F5" s="6" t="str">
        <f>IF(COUNTIFS(ws_House!$B$2:$B$19,B5)&lt;2,"ΟΧΙ","ΝΑΙ")</f>
        <v>ΟΧΙ</v>
      </c>
    </row>
    <row r="6" spans="1:6" x14ac:dyDescent="0.25">
      <c r="A6" s="5">
        <f t="shared" si="0"/>
        <v>5</v>
      </c>
      <c r="F6" s="6" t="str">
        <f>IF(COUNTIFS(ws_House!$B$2:$B$19,B6)&lt;2,"ΟΧΙ","ΝΑΙ")</f>
        <v>ΟΧΙ</v>
      </c>
    </row>
    <row r="7" spans="1:6" x14ac:dyDescent="0.25">
      <c r="A7" s="5">
        <f t="shared" si="0"/>
        <v>6</v>
      </c>
      <c r="F7" s="6" t="str">
        <f>IF(COUNTIFS(ws_House!$B$2:$B$19,B7)&lt;2,"ΟΧΙ","ΝΑΙ")</f>
        <v>ΟΧΙ</v>
      </c>
    </row>
    <row r="8" spans="1:6" x14ac:dyDescent="0.25">
      <c r="A8" s="5">
        <f t="shared" si="0"/>
        <v>7</v>
      </c>
      <c r="F8" s="6" t="str">
        <f>IF(COUNTIFS(ws_House!$B$2:$B$19,B8)&lt;2,"ΟΧΙ","ΝΑΙ")</f>
        <v>ΟΧΙ</v>
      </c>
    </row>
    <row r="9" spans="1:6" x14ac:dyDescent="0.25">
      <c r="A9" s="5">
        <f t="shared" si="0"/>
        <v>8</v>
      </c>
      <c r="F9" s="6" t="str">
        <f>IF(COUNTIFS(ws_House!$B$2:$B$19,B9)&lt;2,"ΟΧΙ","ΝΑΙ")</f>
        <v>ΟΧΙ</v>
      </c>
    </row>
    <row r="10" spans="1:6" x14ac:dyDescent="0.25">
      <c r="A10" s="5">
        <f t="shared" si="0"/>
        <v>9</v>
      </c>
      <c r="F10" s="6" t="str">
        <f>IF(COUNTIFS(ws_House!$B$2:$B$19,B10)&lt;2,"ΟΧΙ","ΝΑΙ")</f>
        <v>ΟΧΙ</v>
      </c>
    </row>
    <row r="11" spans="1:6" x14ac:dyDescent="0.25">
      <c r="A11" s="5">
        <f t="shared" si="0"/>
        <v>10</v>
      </c>
      <c r="F11" s="6" t="str">
        <f>IF(COUNTIFS(ws_House!$B$2:$B$19,B11)&lt;2,"ΟΧΙ","ΝΑΙ")</f>
        <v>ΟΧΙ</v>
      </c>
    </row>
    <row r="12" spans="1:6" x14ac:dyDescent="0.25">
      <c r="A12" s="5">
        <f t="shared" si="0"/>
        <v>11</v>
      </c>
      <c r="F12" s="6" t="str">
        <f>IF(COUNTIFS(ws_House!$B$2:$B$19,B12)&lt;2,"ΟΧΙ","ΝΑΙ")</f>
        <v>ΟΧΙ</v>
      </c>
    </row>
    <row r="13" spans="1:6" x14ac:dyDescent="0.25">
      <c r="A13" s="5">
        <f t="shared" si="0"/>
        <v>12</v>
      </c>
      <c r="F13" s="6" t="str">
        <f>IF(COUNTIFS(ws_House!$B$2:$B$19,B13)&lt;2,"ΟΧΙ","ΝΑΙ")</f>
        <v>ΟΧΙ</v>
      </c>
    </row>
    <row r="14" spans="1:6" x14ac:dyDescent="0.25">
      <c r="A14" s="5">
        <f t="shared" si="0"/>
        <v>13</v>
      </c>
      <c r="F14" s="6" t="str">
        <f>IF(COUNTIFS(ws_House!$B$2:$B$19,B14)&lt;2,"ΟΧΙ","ΝΑΙ")</f>
        <v>ΟΧΙ</v>
      </c>
    </row>
    <row r="15" spans="1:6" x14ac:dyDescent="0.25">
      <c r="A15" s="5">
        <f t="shared" si="0"/>
        <v>14</v>
      </c>
      <c r="F15" s="6" t="str">
        <f>IF(COUNTIFS(ws_House!$B$2:$B$19,B15)&lt;2,"ΟΧΙ","ΝΑΙ")</f>
        <v>ΟΧΙ</v>
      </c>
    </row>
    <row r="16" spans="1:6" x14ac:dyDescent="0.25">
      <c r="A16" s="5">
        <f t="shared" si="0"/>
        <v>15</v>
      </c>
      <c r="F16" s="6" t="str">
        <f>IF(COUNTIFS(ws_House!$B$2:$B$19,B16)&lt;2,"ΟΧΙ","ΝΑΙ")</f>
        <v>ΟΧΙ</v>
      </c>
    </row>
    <row r="17" spans="1:6" x14ac:dyDescent="0.25">
      <c r="A17" s="5">
        <f t="shared" si="0"/>
        <v>16</v>
      </c>
      <c r="F17" s="6" t="str">
        <f>IF(COUNTIFS(ws_House!$B$2:$B$19,B17)&lt;2,"ΟΧΙ","ΝΑΙ")</f>
        <v>ΟΧΙ</v>
      </c>
    </row>
    <row r="18" spans="1:6" x14ac:dyDescent="0.25">
      <c r="A18" s="5">
        <f t="shared" si="0"/>
        <v>17</v>
      </c>
      <c r="F18" s="6" t="str">
        <f>IF(COUNTIFS(ws_House!$B$2:$B$19,B18)&lt;2,"ΟΧΙ","ΝΑΙ")</f>
        <v>ΟΧΙ</v>
      </c>
    </row>
    <row r="19" spans="1:6" x14ac:dyDescent="0.25">
      <c r="A19" s="5">
        <f t="shared" si="0"/>
        <v>18</v>
      </c>
      <c r="F19" s="6" t="str">
        <f>IF(COUNTIFS(ws_House!$B$2:$B$19,B19)&lt;2,"ΟΧΙ","ΝΑΙ")</f>
        <v>ΟΧΙ</v>
      </c>
    </row>
  </sheetData>
  <conditionalFormatting sqref="F2:F19">
    <cfRule type="cellIs" dxfId="11" priority="1" operator="equal">
      <formula>"ΝΑΙ"</formula>
    </cfRule>
  </conditionalFormatting>
  <dataValidations count="2">
    <dataValidation type="whole" allowBlank="1" showInputMessage="1" showErrorMessage="1" errorTitle="Σφάλμα" error="Πρέπει να πληκτρολογήσετε έγκυρο έτος." sqref="E2:E19">
      <formula1>2015</formula1>
      <formula2>2021</formula2>
    </dataValidation>
    <dataValidation allowBlank="1" showInputMessage="1" showErrorMessage="1" errorTitle="Σφάλμα" error="Πρέπει να επιλέξετε ένα στοιχείο της λίστας!" sqref="D1:E1"/>
  </dataValidations>
  <pageMargins left="0.25" right="0.25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8"/>
  <dimension ref="A1:F19"/>
  <sheetViews>
    <sheetView zoomScaleNormal="100" workbookViewId="0"/>
  </sheetViews>
  <sheetFormatPr defaultRowHeight="15" x14ac:dyDescent="0.25"/>
  <cols>
    <col min="1" max="1" width="7" style="5" customWidth="1"/>
    <col min="2" max="2" width="13.28515625" style="2" customWidth="1"/>
    <col min="3" max="3" width="31.42578125" style="2" customWidth="1"/>
    <col min="4" max="4" width="8.5703125" customWidth="1"/>
    <col min="5" max="5" width="14" customWidth="1"/>
    <col min="6" max="6" width="21.42578125" customWidth="1"/>
  </cols>
  <sheetData>
    <row r="1" spans="1:6" ht="75" x14ac:dyDescent="0.25">
      <c r="A1" s="4" t="s">
        <v>6</v>
      </c>
      <c r="B1" s="3" t="s">
        <v>7</v>
      </c>
      <c r="C1" s="3" t="s">
        <v>8</v>
      </c>
      <c r="D1" s="4" t="s">
        <v>9</v>
      </c>
      <c r="E1" s="4" t="s">
        <v>10</v>
      </c>
      <c r="F1" s="4" t="s">
        <v>20</v>
      </c>
    </row>
    <row r="2" spans="1:6" x14ac:dyDescent="0.25">
      <c r="A2" s="5">
        <v>1</v>
      </c>
      <c r="F2" s="6" t="str">
        <f>IF(COUNTIFS(ws_Other!$B$2:$B$19,B2)&lt;2,"ΟΧΙ","ΝΑΙ")</f>
        <v>ΟΧΙ</v>
      </c>
    </row>
    <row r="3" spans="1:6" x14ac:dyDescent="0.25">
      <c r="A3" s="5">
        <f t="shared" ref="A3:A19" si="0">A2+1</f>
        <v>2</v>
      </c>
      <c r="F3" s="6" t="str">
        <f>IF(COUNTIFS(ws_Other!$B$2:$B$19,B3)&lt;2,"ΟΧΙ","ΝΑΙ")</f>
        <v>ΟΧΙ</v>
      </c>
    </row>
    <row r="4" spans="1:6" x14ac:dyDescent="0.25">
      <c r="A4" s="5">
        <f t="shared" si="0"/>
        <v>3</v>
      </c>
      <c r="F4" s="6" t="str">
        <f>IF(COUNTIFS(ws_Other!$B$2:$B$19,B4)&lt;2,"ΟΧΙ","ΝΑΙ")</f>
        <v>ΟΧΙ</v>
      </c>
    </row>
    <row r="5" spans="1:6" x14ac:dyDescent="0.25">
      <c r="A5" s="5">
        <f t="shared" si="0"/>
        <v>4</v>
      </c>
      <c r="F5" s="6" t="str">
        <f>IF(COUNTIFS(ws_Other!$B$2:$B$19,B5)&lt;2,"ΟΧΙ","ΝΑΙ")</f>
        <v>ΟΧΙ</v>
      </c>
    </row>
    <row r="6" spans="1:6" x14ac:dyDescent="0.25">
      <c r="A6" s="5">
        <f t="shared" si="0"/>
        <v>5</v>
      </c>
      <c r="F6" s="6" t="str">
        <f>IF(COUNTIFS(ws_Other!$B$2:$B$19,B6)&lt;2,"ΟΧΙ","ΝΑΙ")</f>
        <v>ΟΧΙ</v>
      </c>
    </row>
    <row r="7" spans="1:6" x14ac:dyDescent="0.25">
      <c r="A7" s="5">
        <f t="shared" si="0"/>
        <v>6</v>
      </c>
      <c r="F7" s="6" t="str">
        <f>IF(COUNTIFS(ws_Other!$B$2:$B$19,B7)&lt;2,"ΟΧΙ","ΝΑΙ")</f>
        <v>ΟΧΙ</v>
      </c>
    </row>
    <row r="8" spans="1:6" x14ac:dyDescent="0.25">
      <c r="A8" s="5">
        <f t="shared" si="0"/>
        <v>7</v>
      </c>
      <c r="F8" s="6" t="str">
        <f>IF(COUNTIFS(ws_Other!$B$2:$B$19,B8)&lt;2,"ΟΧΙ","ΝΑΙ")</f>
        <v>ΟΧΙ</v>
      </c>
    </row>
    <row r="9" spans="1:6" x14ac:dyDescent="0.25">
      <c r="A9" s="5">
        <f t="shared" si="0"/>
        <v>8</v>
      </c>
      <c r="F9" s="6" t="str">
        <f>IF(COUNTIFS(ws_Other!$B$2:$B$19,B9)&lt;2,"ΟΧΙ","ΝΑΙ")</f>
        <v>ΟΧΙ</v>
      </c>
    </row>
    <row r="10" spans="1:6" x14ac:dyDescent="0.25">
      <c r="A10" s="5">
        <f t="shared" si="0"/>
        <v>9</v>
      </c>
      <c r="F10" s="6" t="str">
        <f>IF(COUNTIFS(ws_Other!$B$2:$B$19,B10)&lt;2,"ΟΧΙ","ΝΑΙ")</f>
        <v>ΟΧΙ</v>
      </c>
    </row>
    <row r="11" spans="1:6" x14ac:dyDescent="0.25">
      <c r="A11" s="5">
        <f t="shared" si="0"/>
        <v>10</v>
      </c>
      <c r="F11" s="6" t="str">
        <f>IF(COUNTIFS(ws_Other!$B$2:$B$19,B11)&lt;2,"ΟΧΙ","ΝΑΙ")</f>
        <v>ΟΧΙ</v>
      </c>
    </row>
    <row r="12" spans="1:6" x14ac:dyDescent="0.25">
      <c r="A12" s="5">
        <f t="shared" si="0"/>
        <v>11</v>
      </c>
      <c r="F12" s="6" t="str">
        <f>IF(COUNTIFS(ws_Other!$B$2:$B$19,B12)&lt;2,"ΟΧΙ","ΝΑΙ")</f>
        <v>ΟΧΙ</v>
      </c>
    </row>
    <row r="13" spans="1:6" x14ac:dyDescent="0.25">
      <c r="A13" s="5">
        <f t="shared" si="0"/>
        <v>12</v>
      </c>
      <c r="F13" s="6" t="str">
        <f>IF(COUNTIFS(ws_Other!$B$2:$B$19,B13)&lt;2,"ΟΧΙ","ΝΑΙ")</f>
        <v>ΟΧΙ</v>
      </c>
    </row>
    <row r="14" spans="1:6" x14ac:dyDescent="0.25">
      <c r="A14" s="5">
        <f t="shared" si="0"/>
        <v>13</v>
      </c>
      <c r="F14" s="6" t="str">
        <f>IF(COUNTIFS(ws_Other!$B$2:$B$19,B14)&lt;2,"ΟΧΙ","ΝΑΙ")</f>
        <v>ΟΧΙ</v>
      </c>
    </row>
    <row r="15" spans="1:6" x14ac:dyDescent="0.25">
      <c r="A15" s="5">
        <f t="shared" si="0"/>
        <v>14</v>
      </c>
      <c r="F15" s="6" t="str">
        <f>IF(COUNTIFS(ws_Other!$B$2:$B$19,B15)&lt;2,"ΟΧΙ","ΝΑΙ")</f>
        <v>ΟΧΙ</v>
      </c>
    </row>
    <row r="16" spans="1:6" x14ac:dyDescent="0.25">
      <c r="A16" s="5">
        <f t="shared" si="0"/>
        <v>15</v>
      </c>
      <c r="F16" s="6" t="str">
        <f>IF(COUNTIFS(ws_Other!$B$2:$B$19,B16)&lt;2,"ΟΧΙ","ΝΑΙ")</f>
        <v>ΟΧΙ</v>
      </c>
    </row>
    <row r="17" spans="1:6" x14ac:dyDescent="0.25">
      <c r="A17" s="5">
        <f t="shared" si="0"/>
        <v>16</v>
      </c>
      <c r="F17" s="6" t="str">
        <f>IF(COUNTIFS(ws_Other!$B$2:$B$19,B17)&lt;2,"ΟΧΙ","ΝΑΙ")</f>
        <v>ΟΧΙ</v>
      </c>
    </row>
    <row r="18" spans="1:6" x14ac:dyDescent="0.25">
      <c r="A18" s="5">
        <f t="shared" si="0"/>
        <v>17</v>
      </c>
      <c r="F18" s="6" t="str">
        <f>IF(COUNTIFS(ws_Other!$B$2:$B$19,B18)&lt;2,"ΟΧΙ","ΝΑΙ")</f>
        <v>ΟΧΙ</v>
      </c>
    </row>
    <row r="19" spans="1:6" x14ac:dyDescent="0.25">
      <c r="A19" s="5">
        <f t="shared" si="0"/>
        <v>18</v>
      </c>
      <c r="F19" s="6" t="str">
        <f>IF(COUNTIFS(ws_Other!$B$2:$B$19,B19)&lt;2,"ΟΧΙ","ΝΑΙ")</f>
        <v>ΟΧΙ</v>
      </c>
    </row>
  </sheetData>
  <conditionalFormatting sqref="F2:F19">
    <cfRule type="cellIs" dxfId="5" priority="1" operator="equal">
      <formula>"ΝΑΙ"</formula>
    </cfRule>
  </conditionalFormatting>
  <dataValidations count="2">
    <dataValidation allowBlank="1" showInputMessage="1" showErrorMessage="1" errorTitle="Σφάλμα" error="Πρέπει να επιλέξετε ένα στοιχείο της λίστας!" sqref="D1:E1"/>
    <dataValidation type="whole" allowBlank="1" showInputMessage="1" showErrorMessage="1" errorTitle="Σφάλμα" error="Πρέπει να πληκτρολογήσετε έγκυρο έτος." sqref="E2:E19">
      <formula1>2015</formula1>
      <formula2>2021</formula2>
    </dataValidation>
  </dataValidations>
  <pageMargins left="0.25" right="0.25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Φύλλο9"/>
  <dimension ref="B1:J14"/>
  <sheetViews>
    <sheetView workbookViewId="0">
      <selection activeCell="G2" sqref="G2:I4"/>
    </sheetView>
  </sheetViews>
  <sheetFormatPr defaultRowHeight="15" x14ac:dyDescent="0.25"/>
  <cols>
    <col min="1" max="1" width="3" customWidth="1"/>
    <col min="3" max="3" width="9.7109375" customWidth="1"/>
    <col min="4" max="4" width="11.140625" customWidth="1"/>
    <col min="5" max="5" width="12.85546875" customWidth="1"/>
  </cols>
  <sheetData>
    <row r="1" spans="2:10" ht="15.75" thickBot="1" x14ac:dyDescent="0.3"/>
    <row r="2" spans="2:10" ht="39" customHeight="1" thickTop="1" thickBot="1" x14ac:dyDescent="0.3">
      <c r="B2" s="44" t="s">
        <v>17</v>
      </c>
      <c r="C2" s="45"/>
      <c r="D2" s="45"/>
      <c r="E2" s="46"/>
      <c r="G2" s="47"/>
      <c r="H2" s="48"/>
      <c r="I2" s="49"/>
    </row>
    <row r="3" spans="2:10" ht="15.75" thickBot="1" x14ac:dyDescent="0.3">
      <c r="B3" s="8" t="s">
        <v>18</v>
      </c>
      <c r="C3" s="9" t="s">
        <v>19</v>
      </c>
      <c r="D3" s="10" t="s">
        <v>14</v>
      </c>
      <c r="E3" s="11" t="s">
        <v>15</v>
      </c>
      <c r="G3" s="50"/>
      <c r="H3" s="51"/>
      <c r="I3" s="52"/>
    </row>
    <row r="4" spans="2:10" ht="15.75" thickBot="1" x14ac:dyDescent="0.3">
      <c r="B4" s="12">
        <v>2019</v>
      </c>
      <c r="C4" s="13"/>
      <c r="D4" s="14"/>
      <c r="E4" s="15"/>
      <c r="G4" s="53"/>
      <c r="H4" s="54"/>
      <c r="I4" s="55"/>
    </row>
    <row r="5" spans="2:10" x14ac:dyDescent="0.25">
      <c r="B5" s="16">
        <v>2020</v>
      </c>
      <c r="C5" s="17"/>
      <c r="D5" s="18"/>
      <c r="E5" s="19"/>
    </row>
    <row r="6" spans="2:10" x14ac:dyDescent="0.25">
      <c r="B6" s="16">
        <v>2021</v>
      </c>
      <c r="C6" s="17"/>
      <c r="D6" s="18"/>
      <c r="E6" s="19"/>
    </row>
    <row r="7" spans="2:10" ht="15.75" thickBot="1" x14ac:dyDescent="0.3">
      <c r="B7" s="20" t="s">
        <v>15</v>
      </c>
      <c r="C7" s="21">
        <f>SUM(C4:C6)</f>
        <v>0</v>
      </c>
      <c r="D7" s="22">
        <f>SUM(D4:D6)</f>
        <v>0</v>
      </c>
      <c r="E7" s="23">
        <f>SUM(E4:E6)</f>
        <v>0</v>
      </c>
    </row>
    <row r="8" spans="2:10" ht="15.75" thickTop="1" x14ac:dyDescent="0.25"/>
    <row r="14" spans="2:10" x14ac:dyDescent="0.25">
      <c r="J14" s="36"/>
    </row>
  </sheetData>
  <mergeCells count="2">
    <mergeCell ref="B2:E2"/>
    <mergeCell ref="G2:I4"/>
  </mergeCell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8193" r:id="rId4" name="UpdateIndexes">
          <controlPr defaultSize="0" autoLine="0" r:id="rId5">
            <anchor moveWithCells="1">
              <from>
                <xdr:col>6</xdr:col>
                <xdr:colOff>152400</xdr:colOff>
                <xdr:row>1</xdr:row>
                <xdr:rowOff>76200</xdr:rowOff>
              </from>
              <to>
                <xdr:col>8</xdr:col>
                <xdr:colOff>447675</xdr:colOff>
                <xdr:row>3</xdr:row>
                <xdr:rowOff>123825</xdr:rowOff>
              </to>
            </anchor>
          </controlPr>
        </control>
      </mc:Choice>
      <mc:Fallback>
        <control shapeId="8193" r:id="rId4" name="UpdateIndexes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8</vt:i4>
      </vt:variant>
    </vt:vector>
  </HeadingPairs>
  <TitlesOfParts>
    <vt:vector size="8" baseType="lpstr">
      <vt:lpstr>Αρχή</vt:lpstr>
      <vt:lpstr>Support</vt:lpstr>
      <vt:lpstr>ws_Store</vt:lpstr>
      <vt:lpstr>ws_Food</vt:lpstr>
      <vt:lpstr>ws_Med</vt:lpstr>
      <vt:lpstr>ws_House</vt:lpstr>
      <vt:lpstr>ws_Other</vt:lpstr>
      <vt:lpstr>ws_Index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Basiliki Karabaggeli</dc:creator>
  <cp:lastModifiedBy>Basiliki Karabaggeli</cp:lastModifiedBy>
  <dcterms:created xsi:type="dcterms:W3CDTF">2006-09-16T00:00:00Z</dcterms:created>
  <dcterms:modified xsi:type="dcterms:W3CDTF">2021-11-04T07:45:40Z</dcterms:modified>
</cp:coreProperties>
</file>